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'Appointments'!$A$4:$Q$104</definedName>
    <definedName name="_xlnm._FilterDatabase" localSheetId="2" hidden="1">'Customers'!$A$4:$I$104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6D73"/>
      <sz val="9"/>
    </font>
    <font>
      <name val="Calibri"/>
      <b val="1"/>
      <color rgb="00FFFFFF"/>
      <sz val="10"/>
    </font>
    <font>
      <name val="Calibri"/>
      <b val="1"/>
      <color rgb="0023343B"/>
      <sz val="10"/>
    </font>
    <font>
      <name val="Calibri"/>
      <color rgb="0023343B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2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0" fontId="6" fillId="3" borderId="1" pivotButton="0" quotePrefix="0" xfId="0"/>
    <xf numFmtId="0" fontId="0" fillId="3" borderId="1" pivotButton="0" quotePrefix="0" xfId="0"/>
    <xf numFmtId="0" fontId="2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18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2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Appointments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664000" cy="165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0" customWidth="1" min="4" max="4"/>
    <col width="14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HVAC Customer Appointment Schedule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2" customHeight="1">
      <c r="A2" s="4" t="inlineStr">
        <is>
          <t>Operational indicators are calculated from entered appointment records. All examples are fictional.</t>
        </is>
      </c>
    </row>
    <row r="3"/>
    <row r="4" ht="30" customHeight="1">
      <c r="A4" s="5" t="inlineStr">
        <is>
          <t>Indicator</t>
        </is>
      </c>
      <c r="B4" s="5" t="inlineStr">
        <is>
          <t>Calculated Value</t>
        </is>
      </c>
      <c r="D4" s="5" t="inlineStr">
        <is>
          <t>Appointment Status</t>
        </is>
      </c>
      <c r="E4" s="5" t="inlineStr">
        <is>
          <t>Appointments</t>
        </is>
      </c>
    </row>
    <row r="5" ht="25" customHeight="1">
      <c r="A5" s="6" t="inlineStr">
        <is>
          <t>Report Date</t>
        </is>
      </c>
      <c r="B5" s="7">
        <f>TODAY()</f>
        <v/>
      </c>
      <c r="D5" s="8">
        <f>Assumptions!$H$3</f>
        <v/>
      </c>
      <c r="E5" s="9">
        <f>COUNTIF(Appointments!$N$5:$N$104,D5)</f>
        <v/>
      </c>
    </row>
    <row r="6" ht="25" customHeight="1">
      <c r="A6" s="10" t="inlineStr">
        <is>
          <t>Entered Appointments</t>
        </is>
      </c>
      <c r="B6" s="11">
        <f>COUNTIF(Appointments!$A$5:$A$104,"&lt;&gt;")</f>
        <v/>
      </c>
      <c r="D6" s="12">
        <f>Assumptions!$H$4</f>
        <v/>
      </c>
      <c r="E6" s="11">
        <f>COUNTIF(Appointments!$N$5:$N$104,D6)</f>
        <v/>
      </c>
    </row>
    <row r="7" ht="25" customHeight="1">
      <c r="A7" s="6" t="inlineStr">
        <is>
          <t>Appointments Today</t>
        </is>
      </c>
      <c r="B7" s="9">
        <f>COUNTIFS(Appointments!$A$5:$A$104,"&lt;&gt;",Appointments!$B$5:$B$104,TODAY(),Appointments!$N$5:$N$104,"&lt;&gt;Canceled")</f>
        <v/>
      </c>
      <c r="D7" s="8">
        <f>Assumptions!$H$5</f>
        <v/>
      </c>
      <c r="E7" s="9">
        <f>COUNTIF(Appointments!$N$5:$N$104,D7)</f>
        <v/>
      </c>
    </row>
    <row r="8" ht="25" customHeight="1">
      <c r="A8" s="10" t="inlineStr">
        <is>
          <t>Upcoming Active</t>
        </is>
      </c>
      <c r="B8" s="11">
        <f>COUNTIFS(Appointments!$A$5:$A$104,"&lt;&gt;",Appointments!$B$5:$B$104,"&gt;="&amp;TODAY(),Appointments!$N$5:$N$104,"Scheduled")+COUNTIFS(Appointments!$A$5:$A$104,"&lt;&gt;",Appointments!$B$5:$B$104,"&gt;="&amp;TODAY(),Appointments!$N$5:$N$104,"In Progress")+COUNTIFS(Appointments!$A$5:$A$104,"&lt;&gt;",Appointments!$B$5:$B$104,"&gt;="&amp;TODAY(),Appointments!$N$5:$N$104,"On Hold")</f>
        <v/>
      </c>
      <c r="D8" s="12">
        <f>Assumptions!$H$6</f>
        <v/>
      </c>
      <c r="E8" s="11">
        <f>COUNTIF(Appointments!$N$5:$N$104,D8)</f>
        <v/>
      </c>
    </row>
    <row r="9" ht="25" customHeight="1">
      <c r="A9" s="6" t="inlineStr">
        <is>
          <t>Confirmation Actions</t>
        </is>
      </c>
      <c r="B9" s="9">
        <f>COUNTIFS(Appointments!$A$5:$A$104,"&lt;&gt;",Appointments!$K$5:$K$104,"Not Confirmed",Appointments!$N$5:$N$104,"&lt;&gt;Canceled")+COUNTIFS(Appointments!$A$5:$A$104,"&lt;&gt;",Appointments!$K$5:$K$104,"Reschedule Requested",Appointments!$N$5:$N$104,"&lt;&gt;Canceled")</f>
        <v/>
      </c>
      <c r="D9" s="8">
        <f>Assumptions!$H$7</f>
        <v/>
      </c>
      <c r="E9" s="9">
        <f>COUNTIF(Appointments!$N$5:$N$104,D9)</f>
        <v/>
      </c>
    </row>
    <row r="10" ht="25" customHeight="1">
      <c r="A10" s="10" t="inlineStr">
        <is>
          <t>Unassigned Active</t>
        </is>
      </c>
      <c r="B10" s="11">
        <f>COUNTIFS(Appointments!$A$5:$A$104,"&lt;&gt;",Appointments!$J$5:$J$104,"",Appointments!$N$5:$N$104,"&lt;&gt;Canceled",Appointments!$N$5:$N$104,"&lt;&gt;Completed")</f>
        <v/>
      </c>
    </row>
    <row r="11" ht="25" customHeight="1">
      <c r="A11" s="6" t="inlineStr">
        <is>
          <t>Rows Requiring Review</t>
        </is>
      </c>
      <c r="B11" s="9">
        <f>COUNTIFS(Appointments!$A$5:$A$104,"&lt;&gt;",Appointments!$Q$5:$Q$104,"&lt;&gt;OK")</f>
        <v/>
      </c>
    </row>
    <row r="12" ht="25" customHeight="1">
      <c r="A12" s="10" t="inlineStr">
        <is>
          <t>Planned Labor Hours</t>
        </is>
      </c>
      <c r="B12" s="13">
        <f>SUM(Appointments!$O$5:$O$104)</f>
        <v/>
      </c>
    </row>
    <row r="13" ht="25" customHeight="1">
      <c r="A13" s="6" t="inlineStr">
        <is>
          <t>Estimated Price</t>
        </is>
      </c>
      <c r="B13" s="14">
        <f>SUM(Appointments!$P$5:$P$104)</f>
        <v/>
      </c>
    </row>
    <row r="14" ht="25" customHeight="1">
      <c r="A14" s="10" t="inlineStr">
        <is>
          <t>Completion Rate</t>
        </is>
      </c>
      <c r="B14" s="15">
        <f>IFERROR(COUNTIF(Appointments!$N$5:$N$104,"Completed")/COUNTIF(Appointments!$A$5:$A$104,"&lt;&gt;"),0)</f>
        <v/>
      </c>
    </row>
    <row r="15"/>
    <row r="16">
      <c r="A16" s="16" t="inlineStr">
        <is>
          <t>Human Review</t>
        </is>
      </c>
      <c r="B16" s="17" t="n"/>
    </row>
    <row r="17" ht="42" customHeight="1">
      <c r="A17" s="18" t="inlineStr">
        <is>
          <t>Review confirmation actions, technician assignments, schedule checks, labor, and estimated prices before dispatch.</t>
        </is>
      </c>
      <c r="B17" s="19" t="n"/>
    </row>
  </sheetData>
  <mergeCells count="1">
    <mergeCell ref="A1:J1"/>
  </mergeCells>
  <conditionalFormatting sqref="B9:B11">
    <cfRule type="expression" priority="1" dxfId="0">
      <formula>B9&gt;0</formula>
    </cfRule>
  </conditionalFormatting>
  <conditionalFormatting sqref="B14">
    <cfRule type="expression" priority="2" dxfId="1">
      <formula>B14&gt;0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4"/>
  <sheetViews>
    <sheetView showGridLines="0" zoomScale="9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13" customWidth="1" min="3" max="3"/>
    <col width="13" customWidth="1" min="4" max="4"/>
    <col width="17" customWidth="1" min="5" max="5"/>
    <col width="26" customWidth="1" min="6" max="6"/>
    <col width="23" customWidth="1" min="7" max="7"/>
    <col width="18" customWidth="1" min="8" max="8"/>
    <col width="34" customWidth="1" min="9" max="9"/>
    <col width="23" customWidth="1" min="10" max="10"/>
    <col width="21" customWidth="1" min="11" max="11"/>
    <col width="38" customWidth="1" min="12" max="12"/>
    <col width="23" customWidth="1" min="13" max="13"/>
    <col width="19" customWidth="1" min="14" max="14"/>
    <col width="13" customWidth="1" min="15" max="15"/>
    <col width="16" customWidth="1" min="16" max="16"/>
    <col width="20" customWidth="1" min="17" max="17"/>
  </cols>
  <sheetData>
    <row r="1" ht="28" customHeight="1">
      <c r="A1" s="1" t="inlineStr">
        <is>
          <t>HVAC Customer Appointment Schedule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3" t="n"/>
    </row>
    <row r="2" ht="22" customHeight="1">
      <c r="A2" s="4" t="inlineStr">
        <is>
          <t>Enter appointment windows, confirmations, access notes, technician assignments, and status. All examples are fictional.</t>
        </is>
      </c>
    </row>
    <row r="3"/>
    <row r="4" ht="30" customHeight="1">
      <c r="A4" s="5" t="inlineStr">
        <is>
          <t>Job / Appointment ID</t>
        </is>
      </c>
      <c r="B4" s="5" t="inlineStr">
        <is>
          <t>Appointment Date</t>
        </is>
      </c>
      <c r="C4" s="5" t="inlineStr">
        <is>
          <t>Window Start</t>
        </is>
      </c>
      <c r="D4" s="5" t="inlineStr">
        <is>
          <t>Window End</t>
        </is>
      </c>
      <c r="E4" s="5" t="inlineStr">
        <is>
          <t>Customer ID</t>
        </is>
      </c>
      <c r="F4" s="5" t="inlineStr">
        <is>
          <t>Customer Name</t>
        </is>
      </c>
      <c r="G4" s="5" t="inlineStr">
        <is>
          <t>Job Type</t>
        </is>
      </c>
      <c r="H4" s="5" t="inlineStr">
        <is>
          <t>Equipment Type</t>
        </is>
      </c>
      <c r="I4" s="5" t="inlineStr">
        <is>
          <t>Work Description</t>
        </is>
      </c>
      <c r="J4" s="5" t="inlineStr">
        <is>
          <t>Assigned Technician</t>
        </is>
      </c>
      <c r="K4" s="5" t="inlineStr">
        <is>
          <t>Confirmation</t>
        </is>
      </c>
      <c r="L4" s="5" t="inlineStr">
        <is>
          <t>Access Notes</t>
        </is>
      </c>
      <c r="M4" s="5" t="inlineStr">
        <is>
          <t>Next-Step Responsibility</t>
        </is>
      </c>
      <c r="N4" s="5" t="inlineStr">
        <is>
          <t>Appointment Status</t>
        </is>
      </c>
      <c r="O4" s="5" t="inlineStr">
        <is>
          <t>Labor Hours</t>
        </is>
      </c>
      <c r="P4" s="5" t="inlineStr">
        <is>
          <t>Estimated Price</t>
        </is>
      </c>
      <c r="Q4" s="5" t="inlineStr">
        <is>
          <t>Schedule Check</t>
        </is>
      </c>
    </row>
    <row r="5" ht="29" customHeight="1">
      <c r="A5" s="20" t="inlineStr">
        <is>
          <t>FIC-APT-001</t>
        </is>
      </c>
      <c r="B5" s="21" t="n">
        <v>46277</v>
      </c>
      <c r="C5" s="22" t="n">
        <v>0.3333333333333333</v>
      </c>
      <c r="D5" s="22" t="n">
        <v>0.4166666666666667</v>
      </c>
      <c r="E5" s="20" t="inlineStr">
        <is>
          <t>FIC-CUST-001</t>
        </is>
      </c>
      <c r="F5" s="8">
        <f>IF($E5="","",IFERROR(VLOOKUP($E5,Customers!$A$5:$B$104,2,FALSE),"Check customer ID"))</f>
        <v/>
      </c>
      <c r="G5" s="20" t="inlineStr">
        <is>
          <t>Preventive Maintenance</t>
        </is>
      </c>
      <c r="H5" s="20" t="inlineStr">
        <is>
          <t>Split System</t>
        </is>
      </c>
      <c r="I5" s="23" t="inlineStr">
        <is>
          <t>Fictional seasonal cooling check.</t>
        </is>
      </c>
      <c r="J5" s="20" t="inlineStr">
        <is>
          <t>Fictional Technician A</t>
        </is>
      </c>
      <c r="K5" s="20" t="inlineStr">
        <is>
          <t>Confirmed</t>
        </is>
      </c>
      <c r="L5" s="23" t="inlineStr">
        <is>
          <t>Fictional note: use the public reception entrance.</t>
        </is>
      </c>
      <c r="M5" s="20" t="inlineStr">
        <is>
          <t>Contractor</t>
        </is>
      </c>
      <c r="N5" s="20" t="inlineStr">
        <is>
          <t>Scheduled</t>
        </is>
      </c>
      <c r="O5" s="24" t="n">
        <v>2</v>
      </c>
      <c r="P5" s="25" t="n">
        <v>285</v>
      </c>
      <c r="Q5" s="8">
        <f>IF(COUNTA($A5:$E5,$G5:$P5)=0,"",IF($A5="","Check appointment ID",IF(COUNTIF($A$5:$A$104,$A5)&gt;1,"Duplicate ID",IF($B5="","Check date",IF(OR($C5="",$D5=""),"Check window",IF($D5&lt;=$C5,"Check window",IF($E5="","Check customer",IF($F5="Check customer ID","Check customer",IF($N5="","Check status",IF($N5="Canceled","OK",IF($J5="","Assign technician",IF($K5="","Check confirmation",IF($K5="Not Confirmed","Confirm",IF($K5="Reschedule Requested","Check request",IF(AND($N5&lt;&gt;"Completed",$B5&lt;TODAY()),"Past date",IF(COUNTIFS($B$5:$B$104,$B5,$J$5:$J$104,$J5,$C$5:$C$104,"&lt;"&amp;$D5,$D$5:$D$104,"&gt;"&amp;$C5,$N$5:$N$104,"&lt;&gt;Canceled")&gt;1,"Check overlap","OK"))))))))))))))))</f>
        <v/>
      </c>
    </row>
    <row r="6" ht="29" customHeight="1">
      <c r="A6" s="20" t="inlineStr">
        <is>
          <t>FIC-APT-002</t>
        </is>
      </c>
      <c r="B6" s="21" t="n">
        <v>46277</v>
      </c>
      <c r="C6" s="22" t="n">
        <v>0.4375</v>
      </c>
      <c r="D6" s="22" t="n">
        <v>0.5</v>
      </c>
      <c r="E6" s="20" t="inlineStr">
        <is>
          <t>FIC-CUST-002</t>
        </is>
      </c>
      <c r="F6" s="12">
        <f>IF($E6="","",IFERROR(VLOOKUP($E6,Customers!$A$5:$B$104,2,FALSE),"Check customer ID"))</f>
        <v/>
      </c>
      <c r="G6" s="20" t="inlineStr">
        <is>
          <t>No-Cool Visit</t>
        </is>
      </c>
      <c r="H6" s="20" t="inlineStr">
        <is>
          <t>Heat Pump</t>
        </is>
      </c>
      <c r="I6" s="23" t="inlineStr">
        <is>
          <t>Fictional no-cool diagnostic appointment.</t>
        </is>
      </c>
      <c r="J6" s="20" t="inlineStr">
        <is>
          <t>Fictional Technician B</t>
        </is>
      </c>
      <c r="K6" s="20" t="inlineStr">
        <is>
          <t>Confirmed</t>
        </is>
      </c>
      <c r="L6" s="23" t="inlineStr">
        <is>
          <t>Fictional note: customer will meet the technician outside.</t>
        </is>
      </c>
      <c r="M6" s="20" t="inlineStr">
        <is>
          <t>Shared</t>
        </is>
      </c>
      <c r="N6" s="20" t="inlineStr">
        <is>
          <t>In Progress</t>
        </is>
      </c>
      <c r="O6" s="24" t="n">
        <v>1.5</v>
      </c>
      <c r="P6" s="25" t="n">
        <v>195</v>
      </c>
      <c r="Q6" s="12">
        <f>IF(COUNTA($A6:$E6,$G6:$P6)=0,"",IF($A6="","Check appointment ID",IF(COUNTIF($A$5:$A$104,$A6)&gt;1,"Duplicate ID",IF($B6="","Check date",IF(OR($C6="",$D6=""),"Check window",IF($D6&lt;=$C6,"Check window",IF($E6="","Check customer",IF($F6="Check customer ID","Check customer",IF($N6="","Check status",IF($N6="Canceled","OK",IF($J6="","Assign technician",IF($K6="","Check confirmation",IF($K6="Not Confirmed","Confirm",IF($K6="Reschedule Requested","Check request",IF(AND($N6&lt;&gt;"Completed",$B6&lt;TODAY()),"Past date",IF(COUNTIFS($B$5:$B$104,$B6,$J$5:$J$104,$J6,$C$5:$C$104,"&lt;"&amp;$D6,$D$5:$D$104,"&gt;"&amp;$C6,$N$5:$N$104,"&lt;&gt;Canceled")&gt;1,"Check overlap","OK"))))))))))))))))</f>
        <v/>
      </c>
    </row>
    <row r="7" ht="29" customHeight="1">
      <c r="A7" s="20" t="inlineStr">
        <is>
          <t>FIC-APT-003</t>
        </is>
      </c>
      <c r="B7" s="21" t="n">
        <v>46278</v>
      </c>
      <c r="C7" s="22" t="n">
        <v>0.375</v>
      </c>
      <c r="D7" s="22" t="n">
        <v>0.4583333333333333</v>
      </c>
      <c r="E7" s="20" t="inlineStr">
        <is>
          <t>FIC-CUST-003</t>
        </is>
      </c>
      <c r="F7" s="8">
        <f>IF($E7="","",IFERROR(VLOOKUP($E7,Customers!$A$5:$B$104,2,FALSE),"Check customer ID"))</f>
        <v/>
      </c>
      <c r="G7" s="20" t="inlineStr">
        <is>
          <t>Repair Diagnostic</t>
        </is>
      </c>
      <c r="H7" s="20" t="inlineStr">
        <is>
          <t>Gas Furnace</t>
        </is>
      </c>
      <c r="I7" s="23" t="inlineStr">
        <is>
          <t>Fictional intermittent blower review.</t>
        </is>
      </c>
      <c r="J7" s="20" t="inlineStr">
        <is>
          <t>Fictional Technician C</t>
        </is>
      </c>
      <c r="K7" s="20" t="inlineStr">
        <is>
          <t>Not Confirmed</t>
        </is>
      </c>
      <c r="L7" s="23" t="inlineStr">
        <is>
          <t>Fictional note: no access details provided.</t>
        </is>
      </c>
      <c r="M7" s="20" t="inlineStr">
        <is>
          <t>Customer</t>
        </is>
      </c>
      <c r="N7" s="20" t="inlineStr">
        <is>
          <t>Scheduled</t>
        </is>
      </c>
      <c r="O7" s="24" t="n">
        <v>2</v>
      </c>
      <c r="P7" s="25" t="n">
        <v>225</v>
      </c>
      <c r="Q7" s="8">
        <f>IF(COUNTA($A7:$E7,$G7:$P7)=0,"",IF($A7="","Check appointment ID",IF(COUNTIF($A$5:$A$104,$A7)&gt;1,"Duplicate ID",IF($B7="","Check date",IF(OR($C7="",$D7=""),"Check window",IF($D7&lt;=$C7,"Check window",IF($E7="","Check customer",IF($F7="Check customer ID","Check customer",IF($N7="","Check status",IF($N7="Canceled","OK",IF($J7="","Assign technician",IF($K7="","Check confirmation",IF($K7="Not Confirmed","Confirm",IF($K7="Reschedule Requested","Check request",IF(AND($N7&lt;&gt;"Completed",$B7&lt;TODAY()),"Past date",IF(COUNTIFS($B$5:$B$104,$B7,$J$5:$J$104,$J7,$C$5:$C$104,"&lt;"&amp;$D7,$D$5:$D$104,"&gt;"&amp;$C7,$N$5:$N$104,"&lt;&gt;Canceled")&gt;1,"Check overlap","OK"))))))))))))))))</f>
        <v/>
      </c>
    </row>
    <row r="8" ht="29" customHeight="1">
      <c r="A8" s="20" t="inlineStr">
        <is>
          <t>FIC-APT-004</t>
        </is>
      </c>
      <c r="B8" s="21" t="n">
        <v>46278</v>
      </c>
      <c r="C8" s="22" t="n">
        <v>0.5416666666666666</v>
      </c>
      <c r="D8" s="22" t="n">
        <v>0.625</v>
      </c>
      <c r="E8" s="20" t="inlineStr">
        <is>
          <t>FIC-CUST-004</t>
        </is>
      </c>
      <c r="F8" s="12">
        <f>IF($E8="","",IFERROR(VLOOKUP($E8,Customers!$A$5:$B$104,2,FALSE),"Check customer ID"))</f>
        <v/>
      </c>
      <c r="G8" s="20" t="inlineStr">
        <is>
          <t>Indoor Air Quality Review</t>
        </is>
      </c>
      <c r="H8" s="20" t="inlineStr">
        <is>
          <t>Air Handler</t>
        </is>
      </c>
      <c r="I8" s="23" t="inlineStr">
        <is>
          <t>Fictional airflow and filter discussion.</t>
        </is>
      </c>
      <c r="J8" s="20" t="inlineStr">
        <is>
          <t>Fictional Technician A</t>
        </is>
      </c>
      <c r="K8" s="20" t="inlineStr">
        <is>
          <t>Confirmed</t>
        </is>
      </c>
      <c r="L8" s="23" t="inlineStr">
        <is>
          <t>Fictional note: check in at the sample front desk.</t>
        </is>
      </c>
      <c r="M8" s="20" t="inlineStr">
        <is>
          <t>Contractor</t>
        </is>
      </c>
      <c r="N8" s="20" t="inlineStr">
        <is>
          <t>Scheduled</t>
        </is>
      </c>
      <c r="O8" s="24" t="n">
        <v>2</v>
      </c>
      <c r="P8" s="25" t="n">
        <v>310</v>
      </c>
      <c r="Q8" s="12">
        <f>IF(COUNTA($A8:$E8,$G8:$P8)=0,"",IF($A8="","Check appointment ID",IF(COUNTIF($A$5:$A$104,$A8)&gt;1,"Duplicate ID",IF($B8="","Check date",IF(OR($C8="",$D8=""),"Check window",IF($D8&lt;=$C8,"Check window",IF($E8="","Check customer",IF($F8="Check customer ID","Check customer",IF($N8="","Check status",IF($N8="Canceled","OK",IF($J8="","Assign technician",IF($K8="","Check confirmation",IF($K8="Not Confirmed","Confirm",IF($K8="Reschedule Requested","Check request",IF(AND($N8&lt;&gt;"Completed",$B8&lt;TODAY()),"Past date",IF(COUNTIFS($B$5:$B$104,$B8,$J$5:$J$104,$J8,$C$5:$C$104,"&lt;"&amp;$D8,$D$5:$D$104,"&gt;"&amp;$C8,$N$5:$N$104,"&lt;&gt;Canceled")&gt;1,"Check overlap","OK"))))))))))))))))</f>
        <v/>
      </c>
    </row>
    <row r="9" ht="29" customHeight="1">
      <c r="A9" s="20" t="inlineStr">
        <is>
          <t>FIC-APT-005</t>
        </is>
      </c>
      <c r="B9" s="21" t="n">
        <v>46276</v>
      </c>
      <c r="C9" s="22" t="n">
        <v>0.5833333333333334</v>
      </c>
      <c r="D9" s="22" t="n">
        <v>0.6666666666666666</v>
      </c>
      <c r="E9" s="20" t="inlineStr">
        <is>
          <t>FIC-CUST-005</t>
        </is>
      </c>
      <c r="F9" s="8">
        <f>IF($E9="","",IFERROR(VLOOKUP($E9,Customers!$A$5:$B$104,2,FALSE),"Check customer ID"))</f>
        <v/>
      </c>
      <c r="G9" s="20" t="inlineStr">
        <is>
          <t>No-Heat Visit</t>
        </is>
      </c>
      <c r="H9" s="20" t="inlineStr">
        <is>
          <t>Gas Furnace</t>
        </is>
      </c>
      <c r="I9" s="23" t="inlineStr">
        <is>
          <t>Fictional completed heating diagnostic.</t>
        </is>
      </c>
      <c r="J9" s="20" t="inlineStr">
        <is>
          <t>Fictional Technician D</t>
        </is>
      </c>
      <c r="K9" s="20" t="inlineStr">
        <is>
          <t>Confirmed</t>
        </is>
      </c>
      <c r="L9" s="23" t="inlineStr">
        <is>
          <t>Fictional note: standard public entrance used.</t>
        </is>
      </c>
      <c r="M9" s="20" t="inlineStr">
        <is>
          <t>Contractor</t>
        </is>
      </c>
      <c r="N9" s="20" t="inlineStr">
        <is>
          <t>Completed</t>
        </is>
      </c>
      <c r="O9" s="24" t="n">
        <v>2</v>
      </c>
      <c r="P9" s="25" t="n">
        <v>240</v>
      </c>
      <c r="Q9" s="8">
        <f>IF(COUNTA($A9:$E9,$G9:$P9)=0,"",IF($A9="","Check appointment ID",IF(COUNTIF($A$5:$A$104,$A9)&gt;1,"Duplicate ID",IF($B9="","Check date",IF(OR($C9="",$D9=""),"Check window",IF($D9&lt;=$C9,"Check window",IF($E9="","Check customer",IF($F9="Check customer ID","Check customer",IF($N9="","Check status",IF($N9="Canceled","OK",IF($J9="","Assign technician",IF($K9="","Check confirmation",IF($K9="Not Confirmed","Confirm",IF($K9="Reschedule Requested","Check request",IF(AND($N9&lt;&gt;"Completed",$B9&lt;TODAY()),"Past date",IF(COUNTIFS($B$5:$B$104,$B9,$J$5:$J$104,$J9,$C$5:$C$104,"&lt;"&amp;$D9,$D$5:$D$104,"&gt;"&amp;$C9,$N$5:$N$104,"&lt;&gt;Canceled")&gt;1,"Check overlap","OK"))))))))))))))))</f>
        <v/>
      </c>
    </row>
    <row r="10" ht="29" customHeight="1">
      <c r="A10" s="20" t="inlineStr">
        <is>
          <t>FIC-APT-006</t>
        </is>
      </c>
      <c r="B10" s="21" t="n">
        <v>46279</v>
      </c>
      <c r="C10" s="22" t="n">
        <v>0.3541666666666667</v>
      </c>
      <c r="D10" s="22" t="n">
        <v>0.3958333333333333</v>
      </c>
      <c r="E10" s="20" t="inlineStr">
        <is>
          <t>FIC-CUST-006</t>
        </is>
      </c>
      <c r="F10" s="12">
        <f>IF($E10="","",IFERROR(VLOOKUP($E10,Customers!$A$5:$B$104,2,FALSE),"Check customer ID"))</f>
        <v/>
      </c>
      <c r="G10" s="20" t="inlineStr">
        <is>
          <t>Preventive Maintenance</t>
        </is>
      </c>
      <c r="H10" s="20" t="inlineStr">
        <is>
          <t>Mini-Split</t>
        </is>
      </c>
      <c r="I10" s="23" t="inlineStr">
        <is>
          <t>Fictional appointment canceled at customer request.</t>
        </is>
      </c>
      <c r="J10" s="20" t="inlineStr"/>
      <c r="K10" s="20" t="inlineStr">
        <is>
          <t>Not Confirmed</t>
        </is>
      </c>
      <c r="L10" s="23" t="inlineStr">
        <is>
          <t>Fictional note: no visit is currently planned.</t>
        </is>
      </c>
      <c r="M10" s="20" t="inlineStr">
        <is>
          <t>Customer</t>
        </is>
      </c>
      <c r="N10" s="20" t="inlineStr">
        <is>
          <t>Canceled</t>
        </is>
      </c>
      <c r="O10" s="24" t="n">
        <v>0</v>
      </c>
      <c r="P10" s="25" t="n">
        <v>0</v>
      </c>
      <c r="Q10" s="12">
        <f>IF(COUNTA($A10:$E10,$G10:$P10)=0,"",IF($A10="","Check appointment ID",IF(COUNTIF($A$5:$A$104,$A10)&gt;1,"Duplicate ID",IF($B10="","Check date",IF(OR($C10="",$D10=""),"Check window",IF($D10&lt;=$C10,"Check window",IF($E10="","Check customer",IF($F10="Check customer ID","Check customer",IF($N10="","Check status",IF($N10="Canceled","OK",IF($J10="","Assign technician",IF($K10="","Check confirmation",IF($K10="Not Confirmed","Confirm",IF($K10="Reschedule Requested","Check request",IF(AND($N10&lt;&gt;"Completed",$B10&lt;TODAY()),"Past date",IF(COUNTIFS($B$5:$B$104,$B10,$J$5:$J$104,$J10,$C$5:$C$104,"&lt;"&amp;$D10,$D$5:$D$104,"&gt;"&amp;$C10,$N$5:$N$104,"&lt;&gt;Canceled")&gt;1,"Check overlap","OK"))))))))))))))))</f>
        <v/>
      </c>
    </row>
    <row r="11" ht="29" customHeight="1">
      <c r="A11" s="20" t="inlineStr">
        <is>
          <t>FIC-APT-007</t>
        </is>
      </c>
      <c r="B11" s="21" t="n">
        <v>46280</v>
      </c>
      <c r="C11" s="22" t="n">
        <v>0.4583333333333333</v>
      </c>
      <c r="D11" s="22" t="n">
        <v>0.5416666666666666</v>
      </c>
      <c r="E11" s="20" t="inlineStr">
        <is>
          <t>FIC-CUST-007</t>
        </is>
      </c>
      <c r="F11" s="8">
        <f>IF($E11="","",IFERROR(VLOOKUP($E11,Customers!$A$5:$B$104,2,FALSE),"Check customer ID"))</f>
        <v/>
      </c>
      <c r="G11" s="20" t="inlineStr">
        <is>
          <t>Repair Diagnostic</t>
        </is>
      </c>
      <c r="H11" s="20" t="inlineStr">
        <is>
          <t>Packaged Unit</t>
        </is>
      </c>
      <c r="I11" s="23" t="inlineStr">
        <is>
          <t>Fictional rooftop comfort complaint review.</t>
        </is>
      </c>
      <c r="J11" s="20" t="inlineStr"/>
      <c r="K11" s="20" t="inlineStr">
        <is>
          <t>Confirmed</t>
        </is>
      </c>
      <c r="L11" s="23" t="inlineStr">
        <is>
          <t>Fictional note: coordinate public-area access on arrival.</t>
        </is>
      </c>
      <c r="M11" s="20" t="inlineStr">
        <is>
          <t>Contractor</t>
        </is>
      </c>
      <c r="N11" s="20" t="inlineStr">
        <is>
          <t>On Hold</t>
        </is>
      </c>
      <c r="O11" s="24" t="n">
        <v>2</v>
      </c>
      <c r="P11" s="25" t="n">
        <v>275</v>
      </c>
      <c r="Q11" s="8">
        <f>IF(COUNTA($A11:$E11,$G11:$P11)=0,"",IF($A11="","Check appointment ID",IF(COUNTIF($A$5:$A$104,$A11)&gt;1,"Duplicate ID",IF($B11="","Check date",IF(OR($C11="",$D11=""),"Check window",IF($D11&lt;=$C11,"Check window",IF($E11="","Check customer",IF($F11="Check customer ID","Check customer",IF($N11="","Check status",IF($N11="Canceled","OK",IF($J11="","Assign technician",IF($K11="","Check confirmation",IF($K11="Not Confirmed","Confirm",IF($K11="Reschedule Requested","Check request",IF(AND($N11&lt;&gt;"Completed",$B11&lt;TODAY()),"Past date",IF(COUNTIFS($B$5:$B$104,$B11,$J$5:$J$104,$J11,$C$5:$C$104,"&lt;"&amp;$D11,$D$5:$D$104,"&gt;"&amp;$C11,$N$5:$N$104,"&lt;&gt;Canceled")&gt;1,"Check overlap","OK"))))))))))))))))</f>
        <v/>
      </c>
    </row>
    <row r="12" ht="29" customHeight="1">
      <c r="A12" s="20" t="inlineStr">
        <is>
          <t>FIC-APT-008</t>
        </is>
      </c>
      <c r="B12" s="21" t="n">
        <v>46284</v>
      </c>
      <c r="C12" s="22" t="n">
        <v>0.625</v>
      </c>
      <c r="D12" s="22" t="n">
        <v>0.7083333333333334</v>
      </c>
      <c r="E12" s="20" t="inlineStr">
        <is>
          <t>FIC-CUST-008</t>
        </is>
      </c>
      <c r="F12" s="12">
        <f>IF($E12="","",IFERROR(VLOOKUP($E12,Customers!$A$5:$B$104,2,FALSE),"Check customer ID"))</f>
        <v/>
      </c>
      <c r="G12" s="20" t="inlineStr">
        <is>
          <t>Installation Estimate</t>
        </is>
      </c>
      <c r="H12" s="20" t="inlineStr">
        <is>
          <t>Heat Pump</t>
        </is>
      </c>
      <c r="I12" s="23" t="inlineStr">
        <is>
          <t>Fictional replacement estimate appointment.</t>
        </is>
      </c>
      <c r="J12" s="20" t="inlineStr">
        <is>
          <t>Fictional Technician E</t>
        </is>
      </c>
      <c r="K12" s="20" t="inlineStr">
        <is>
          <t>Confirmed</t>
        </is>
      </c>
      <c r="L12" s="23" t="inlineStr">
        <is>
          <t>Fictional note: meet at the clearly marked sample office.</t>
        </is>
      </c>
      <c r="M12" s="20" t="inlineStr">
        <is>
          <t>Shared</t>
        </is>
      </c>
      <c r="N12" s="20" t="inlineStr">
        <is>
          <t>Scheduled</t>
        </is>
      </c>
      <c r="O12" s="24" t="n">
        <v>2</v>
      </c>
      <c r="P12" s="25" t="n">
        <v>450</v>
      </c>
      <c r="Q12" s="12">
        <f>IF(COUNTA($A12:$E12,$G12:$P12)=0,"",IF($A12="","Check appointment ID",IF(COUNTIF($A$5:$A$104,$A12)&gt;1,"Duplicate ID",IF($B12="","Check date",IF(OR($C12="",$D12=""),"Check window",IF($D12&lt;=$C12,"Check window",IF($E12="","Check customer",IF($F12="Check customer ID","Check customer",IF($N12="","Check status",IF($N12="Canceled","OK",IF($J12="","Assign technician",IF($K12="","Check confirmation",IF($K12="Not Confirmed","Confirm",IF($K12="Reschedule Requested","Check request",IF(AND($N12&lt;&gt;"Completed",$B12&lt;TODAY()),"Past date",IF(COUNTIFS($B$5:$B$104,$B12,$J$5:$J$104,$J12,$C$5:$C$104,"&lt;"&amp;$D12,$D$5:$D$104,"&gt;"&amp;$C12,$N$5:$N$104,"&lt;&gt;Canceled")&gt;1,"Check overlap","OK"))))))))))))))))</f>
        <v/>
      </c>
    </row>
    <row r="13" ht="29" customHeight="1">
      <c r="A13" s="20" t="inlineStr">
        <is>
          <t>FIC-APT-009</t>
        </is>
      </c>
      <c r="B13" s="21" t="n">
        <v>46281</v>
      </c>
      <c r="C13" s="22" t="n">
        <v>0.25</v>
      </c>
      <c r="D13" s="22" t="n">
        <v>0.75</v>
      </c>
      <c r="E13" s="20" t="inlineStr">
        <is>
          <t>FIC-CUST-009</t>
        </is>
      </c>
      <c r="F13" s="8">
        <f>IF($E13="","",IFERROR(VLOOKUP($E13,Customers!$A$5:$B$104,2,FALSE),"Check customer ID"))</f>
        <v/>
      </c>
      <c r="G13" s="20" t="inlineStr">
        <is>
          <t>Installation Estimate</t>
        </is>
      </c>
      <c r="H13" s="20" t="inlineStr">
        <is>
          <t>Packaged Unit</t>
        </is>
      </c>
      <c r="I13" s="23" t="inlineStr">
        <is>
          <t>Fictional extended replacement planning visit.</t>
        </is>
      </c>
      <c r="J13" s="20" t="inlineStr">
        <is>
          <t>Fictional Technician F</t>
        </is>
      </c>
      <c r="K13" s="20" t="inlineStr">
        <is>
          <t>Reschedule Requested</t>
        </is>
      </c>
      <c r="L13" s="23" t="inlineStr">
        <is>
          <t>Fictional note: confirm the revised public meeting point.</t>
        </is>
      </c>
      <c r="M13" s="20" t="inlineStr">
        <is>
          <t>Customer</t>
        </is>
      </c>
      <c r="N13" s="20" t="inlineStr">
        <is>
          <t>Scheduled</t>
        </is>
      </c>
      <c r="O13" s="24" t="n">
        <v>12</v>
      </c>
      <c r="P13" s="25" t="n">
        <v>10000</v>
      </c>
      <c r="Q13" s="8">
        <f>IF(COUNTA($A13:$E13,$G13:$P13)=0,"",IF($A13="","Check appointment ID",IF(COUNTIF($A$5:$A$104,$A13)&gt;1,"Duplicate ID",IF($B13="","Check date",IF(OR($C13="",$D13=""),"Check window",IF($D13&lt;=$C13,"Check window",IF($E13="","Check customer",IF($F13="Check customer ID","Check customer",IF($N13="","Check status",IF($N13="Canceled","OK",IF($J13="","Assign technician",IF($K13="","Check confirmation",IF($K13="Not Confirmed","Confirm",IF($K13="Reschedule Requested","Check request",IF(AND($N13&lt;&gt;"Completed",$B13&lt;TODAY()),"Past date",IF(COUNTIFS($B$5:$B$104,$B13,$J$5:$J$104,$J13,$C$5:$C$104,"&lt;"&amp;$D13,$D$5:$D$104,"&gt;"&amp;$C13,$N$5:$N$104,"&lt;&gt;Canceled")&gt;1,"Check overlap","OK"))))))))))))))))</f>
        <v/>
      </c>
    </row>
    <row r="14" ht="29" customHeight="1">
      <c r="A14" s="20" t="inlineStr">
        <is>
          <t>FIC-APT-010</t>
        </is>
      </c>
      <c r="B14" s="21" t="n">
        <v>46642</v>
      </c>
      <c r="C14" s="22" t="n">
        <v>0.375</v>
      </c>
      <c r="D14" s="22" t="n">
        <v>0.4375</v>
      </c>
      <c r="E14" s="20" t="inlineStr">
        <is>
          <t>FIC-CUST-010</t>
        </is>
      </c>
      <c r="F14" s="12">
        <f>IF($E14="","",IFERROR(VLOOKUP($E14,Customers!$A$5:$B$104,2,FALSE),"Check customer ID"))</f>
        <v/>
      </c>
      <c r="G14" s="20" t="inlineStr">
        <is>
          <t>Preventive Maintenance</t>
        </is>
      </c>
      <c r="H14" s="20" t="inlineStr">
        <is>
          <t>Thermostat</t>
        </is>
      </c>
      <c r="I14" s="23" t="inlineStr">
        <is>
          <t>Fictional future seasonal controls check.</t>
        </is>
      </c>
      <c r="J14" s="20" t="inlineStr">
        <is>
          <t>Fictional Technician B</t>
        </is>
      </c>
      <c r="K14" s="20" t="inlineStr">
        <is>
          <t>Confirmed</t>
        </is>
      </c>
      <c r="L14" s="23" t="inlineStr">
        <is>
          <t>Fictional note: no property access code is recorded.</t>
        </is>
      </c>
      <c r="M14" s="20" t="inlineStr">
        <is>
          <t>Shared</t>
        </is>
      </c>
      <c r="N14" s="20" t="inlineStr">
        <is>
          <t>Scheduled</t>
        </is>
      </c>
      <c r="O14" s="24" t="n">
        <v>1.5</v>
      </c>
      <c r="P14" s="25" t="n">
        <v>165</v>
      </c>
      <c r="Q14" s="12">
        <f>IF(COUNTA($A14:$E14,$G14:$P14)=0,"",IF($A14="","Check appointment ID",IF(COUNTIF($A$5:$A$104,$A14)&gt;1,"Duplicate ID",IF($B14="","Check date",IF(OR($C14="",$D14=""),"Check window",IF($D14&lt;=$C14,"Check window",IF($E14="","Check customer",IF($F14="Check customer ID","Check customer",IF($N14="","Check status",IF($N14="Canceled","OK",IF($J14="","Assign technician",IF($K14="","Check confirmation",IF($K14="Not Confirmed","Confirm",IF($K14="Reschedule Requested","Check request",IF(AND($N14&lt;&gt;"Completed",$B14&lt;TODAY()),"Past date",IF(COUNTIFS($B$5:$B$104,$B14,$J$5:$J$104,$J14,$C$5:$C$104,"&lt;"&amp;$D14,$D$5:$D$104,"&gt;"&amp;$C14,$N$5:$N$104,"&lt;&gt;Canceled")&gt;1,"Check overlap","OK"))))))))))))))))</f>
        <v/>
      </c>
    </row>
    <row r="15" ht="29" customHeight="1">
      <c r="A15" s="20" t="n"/>
      <c r="B15" s="21" t="n"/>
      <c r="C15" s="22" t="n"/>
      <c r="D15" s="22" t="n"/>
      <c r="E15" s="20" t="n"/>
      <c r="F15" s="8">
        <f>IF($E15="","",IFERROR(VLOOKUP($E15,Customers!$A$5:$B$104,2,FALSE),"Check customer ID"))</f>
        <v/>
      </c>
      <c r="G15" s="20" t="n"/>
      <c r="H15" s="20" t="n"/>
      <c r="I15" s="23" t="n"/>
      <c r="J15" s="20" t="n"/>
      <c r="K15" s="20" t="n"/>
      <c r="L15" s="23" t="n"/>
      <c r="M15" s="20" t="n"/>
      <c r="N15" s="20" t="n"/>
      <c r="O15" s="24" t="n"/>
      <c r="P15" s="25" t="n"/>
      <c r="Q15" s="8">
        <f>IF(COUNTA($A15:$E15,$G15:$P15)=0,"",IF($A15="","Check appointment ID",IF(COUNTIF($A$5:$A$104,$A15)&gt;1,"Duplicate ID",IF($B15="","Check date",IF(OR($C15="",$D15=""),"Check window",IF($D15&lt;=$C15,"Check window",IF($E15="","Check customer",IF($F15="Check customer ID","Check customer",IF($N15="","Check status",IF($N15="Canceled","OK",IF($J15="","Assign technician",IF($K15="","Check confirmation",IF($K15="Not Confirmed","Confirm",IF($K15="Reschedule Requested","Check request",IF(AND($N15&lt;&gt;"Completed",$B15&lt;TODAY()),"Past date",IF(COUNTIFS($B$5:$B$104,$B15,$J$5:$J$104,$J15,$C$5:$C$104,"&lt;"&amp;$D15,$D$5:$D$104,"&gt;"&amp;$C15,$N$5:$N$104,"&lt;&gt;Canceled")&gt;1,"Check overlap","OK"))))))))))))))))</f>
        <v/>
      </c>
    </row>
    <row r="16" ht="29" customHeight="1">
      <c r="A16" s="20" t="n"/>
      <c r="B16" s="21" t="n"/>
      <c r="C16" s="22" t="n"/>
      <c r="D16" s="22" t="n"/>
      <c r="E16" s="20" t="n"/>
      <c r="F16" s="12">
        <f>IF($E16="","",IFERROR(VLOOKUP($E16,Customers!$A$5:$B$104,2,FALSE),"Check customer ID"))</f>
        <v/>
      </c>
      <c r="G16" s="20" t="n"/>
      <c r="H16" s="20" t="n"/>
      <c r="I16" s="23" t="n"/>
      <c r="J16" s="20" t="n"/>
      <c r="K16" s="20" t="n"/>
      <c r="L16" s="23" t="n"/>
      <c r="M16" s="20" t="n"/>
      <c r="N16" s="20" t="n"/>
      <c r="O16" s="24" t="n"/>
      <c r="P16" s="25" t="n"/>
      <c r="Q16" s="12">
        <f>IF(COUNTA($A16:$E16,$G16:$P16)=0,"",IF($A16="","Check appointment ID",IF(COUNTIF($A$5:$A$104,$A16)&gt;1,"Duplicate ID",IF($B16="","Check date",IF(OR($C16="",$D16=""),"Check window",IF($D16&lt;=$C16,"Check window",IF($E16="","Check customer",IF($F16="Check customer ID","Check customer",IF($N16="","Check status",IF($N16="Canceled","OK",IF($J16="","Assign technician",IF($K16="","Check confirmation",IF($K16="Not Confirmed","Confirm",IF($K16="Reschedule Requested","Check request",IF(AND($N16&lt;&gt;"Completed",$B16&lt;TODAY()),"Past date",IF(COUNTIFS($B$5:$B$104,$B16,$J$5:$J$104,$J16,$C$5:$C$104,"&lt;"&amp;$D16,$D$5:$D$104,"&gt;"&amp;$C16,$N$5:$N$104,"&lt;&gt;Canceled")&gt;1,"Check overlap","OK"))))))))))))))))</f>
        <v/>
      </c>
    </row>
    <row r="17" ht="29" customHeight="1">
      <c r="A17" s="20" t="n"/>
      <c r="B17" s="21" t="n"/>
      <c r="C17" s="22" t="n"/>
      <c r="D17" s="22" t="n"/>
      <c r="E17" s="20" t="n"/>
      <c r="F17" s="8">
        <f>IF($E17="","",IFERROR(VLOOKUP($E17,Customers!$A$5:$B$104,2,FALSE),"Check customer ID"))</f>
        <v/>
      </c>
      <c r="G17" s="20" t="n"/>
      <c r="H17" s="20" t="n"/>
      <c r="I17" s="23" t="n"/>
      <c r="J17" s="20" t="n"/>
      <c r="K17" s="20" t="n"/>
      <c r="L17" s="23" t="n"/>
      <c r="M17" s="20" t="n"/>
      <c r="N17" s="20" t="n"/>
      <c r="O17" s="24" t="n"/>
      <c r="P17" s="25" t="n"/>
      <c r="Q17" s="8">
        <f>IF(COUNTA($A17:$E17,$G17:$P17)=0,"",IF($A17="","Check appointment ID",IF(COUNTIF($A$5:$A$104,$A17)&gt;1,"Duplicate ID",IF($B17="","Check date",IF(OR($C17="",$D17=""),"Check window",IF($D17&lt;=$C17,"Check window",IF($E17="","Check customer",IF($F17="Check customer ID","Check customer",IF($N17="","Check status",IF($N17="Canceled","OK",IF($J17="","Assign technician",IF($K17="","Check confirmation",IF($K17="Not Confirmed","Confirm",IF($K17="Reschedule Requested","Check request",IF(AND($N17&lt;&gt;"Completed",$B17&lt;TODAY()),"Past date",IF(COUNTIFS($B$5:$B$104,$B17,$J$5:$J$104,$J17,$C$5:$C$104,"&lt;"&amp;$D17,$D$5:$D$104,"&gt;"&amp;$C17,$N$5:$N$104,"&lt;&gt;Canceled")&gt;1,"Check overlap","OK"))))))))))))))))</f>
        <v/>
      </c>
    </row>
    <row r="18" ht="29" customHeight="1">
      <c r="A18" s="20" t="n"/>
      <c r="B18" s="21" t="n"/>
      <c r="C18" s="22" t="n"/>
      <c r="D18" s="22" t="n"/>
      <c r="E18" s="20" t="n"/>
      <c r="F18" s="12">
        <f>IF($E18="","",IFERROR(VLOOKUP($E18,Customers!$A$5:$B$104,2,FALSE),"Check customer ID"))</f>
        <v/>
      </c>
      <c r="G18" s="20" t="n"/>
      <c r="H18" s="20" t="n"/>
      <c r="I18" s="23" t="n"/>
      <c r="J18" s="20" t="n"/>
      <c r="K18" s="20" t="n"/>
      <c r="L18" s="23" t="n"/>
      <c r="M18" s="20" t="n"/>
      <c r="N18" s="20" t="n"/>
      <c r="O18" s="24" t="n"/>
      <c r="P18" s="25" t="n"/>
      <c r="Q18" s="12">
        <f>IF(COUNTA($A18:$E18,$G18:$P18)=0,"",IF($A18="","Check appointment ID",IF(COUNTIF($A$5:$A$104,$A18)&gt;1,"Duplicate ID",IF($B18="","Check date",IF(OR($C18="",$D18=""),"Check window",IF($D18&lt;=$C18,"Check window",IF($E18="","Check customer",IF($F18="Check customer ID","Check customer",IF($N18="","Check status",IF($N18="Canceled","OK",IF($J18="","Assign technician",IF($K18="","Check confirmation",IF($K18="Not Confirmed","Confirm",IF($K18="Reschedule Requested","Check request",IF(AND($N18&lt;&gt;"Completed",$B18&lt;TODAY()),"Past date",IF(COUNTIFS($B$5:$B$104,$B18,$J$5:$J$104,$J18,$C$5:$C$104,"&lt;"&amp;$D18,$D$5:$D$104,"&gt;"&amp;$C18,$N$5:$N$104,"&lt;&gt;Canceled")&gt;1,"Check overlap","OK"))))))))))))))))</f>
        <v/>
      </c>
    </row>
    <row r="19" ht="29" customHeight="1">
      <c r="A19" s="20" t="n"/>
      <c r="B19" s="21" t="n"/>
      <c r="C19" s="22" t="n"/>
      <c r="D19" s="22" t="n"/>
      <c r="E19" s="20" t="n"/>
      <c r="F19" s="8">
        <f>IF($E19="","",IFERROR(VLOOKUP($E19,Customers!$A$5:$B$104,2,FALSE),"Check customer ID"))</f>
        <v/>
      </c>
      <c r="G19" s="20" t="n"/>
      <c r="H19" s="20" t="n"/>
      <c r="I19" s="23" t="n"/>
      <c r="J19" s="20" t="n"/>
      <c r="K19" s="20" t="n"/>
      <c r="L19" s="23" t="n"/>
      <c r="M19" s="20" t="n"/>
      <c r="N19" s="20" t="n"/>
      <c r="O19" s="24" t="n"/>
      <c r="P19" s="25" t="n"/>
      <c r="Q19" s="8">
        <f>IF(COUNTA($A19:$E19,$G19:$P19)=0,"",IF($A19="","Check appointment ID",IF(COUNTIF($A$5:$A$104,$A19)&gt;1,"Duplicate ID",IF($B19="","Check date",IF(OR($C19="",$D19=""),"Check window",IF($D19&lt;=$C19,"Check window",IF($E19="","Check customer",IF($F19="Check customer ID","Check customer",IF($N19="","Check status",IF($N19="Canceled","OK",IF($J19="","Assign technician",IF($K19="","Check confirmation",IF($K19="Not Confirmed","Confirm",IF($K19="Reschedule Requested","Check request",IF(AND($N19&lt;&gt;"Completed",$B19&lt;TODAY()),"Past date",IF(COUNTIFS($B$5:$B$104,$B19,$J$5:$J$104,$J19,$C$5:$C$104,"&lt;"&amp;$D19,$D$5:$D$104,"&gt;"&amp;$C19,$N$5:$N$104,"&lt;&gt;Canceled")&gt;1,"Check overlap","OK"))))))))))))))))</f>
        <v/>
      </c>
    </row>
    <row r="20" ht="29" customHeight="1">
      <c r="A20" s="20" t="n"/>
      <c r="B20" s="21" t="n"/>
      <c r="C20" s="22" t="n"/>
      <c r="D20" s="22" t="n"/>
      <c r="E20" s="20" t="n"/>
      <c r="F20" s="12">
        <f>IF($E20="","",IFERROR(VLOOKUP($E20,Customers!$A$5:$B$104,2,FALSE),"Check customer ID"))</f>
        <v/>
      </c>
      <c r="G20" s="20" t="n"/>
      <c r="H20" s="20" t="n"/>
      <c r="I20" s="23" t="n"/>
      <c r="J20" s="20" t="n"/>
      <c r="K20" s="20" t="n"/>
      <c r="L20" s="23" t="n"/>
      <c r="M20" s="20" t="n"/>
      <c r="N20" s="20" t="n"/>
      <c r="O20" s="24" t="n"/>
      <c r="P20" s="25" t="n"/>
      <c r="Q20" s="12">
        <f>IF(COUNTA($A20:$E20,$G20:$P20)=0,"",IF($A20="","Check appointment ID",IF(COUNTIF($A$5:$A$104,$A20)&gt;1,"Duplicate ID",IF($B20="","Check date",IF(OR($C20="",$D20=""),"Check window",IF($D20&lt;=$C20,"Check window",IF($E20="","Check customer",IF($F20="Check customer ID","Check customer",IF($N20="","Check status",IF($N20="Canceled","OK",IF($J20="","Assign technician",IF($K20="","Check confirmation",IF($K20="Not Confirmed","Confirm",IF($K20="Reschedule Requested","Check request",IF(AND($N20&lt;&gt;"Completed",$B20&lt;TODAY()),"Past date",IF(COUNTIFS($B$5:$B$104,$B20,$J$5:$J$104,$J20,$C$5:$C$104,"&lt;"&amp;$D20,$D$5:$D$104,"&gt;"&amp;$C20,$N$5:$N$104,"&lt;&gt;Canceled")&gt;1,"Check overlap","OK"))))))))))))))))</f>
        <v/>
      </c>
    </row>
    <row r="21" ht="29" customHeight="1">
      <c r="A21" s="20" t="n"/>
      <c r="B21" s="21" t="n"/>
      <c r="C21" s="22" t="n"/>
      <c r="D21" s="22" t="n"/>
      <c r="E21" s="20" t="n"/>
      <c r="F21" s="8">
        <f>IF($E21="","",IFERROR(VLOOKUP($E21,Customers!$A$5:$B$104,2,FALSE),"Check customer ID"))</f>
        <v/>
      </c>
      <c r="G21" s="20" t="n"/>
      <c r="H21" s="20" t="n"/>
      <c r="I21" s="23" t="n"/>
      <c r="J21" s="20" t="n"/>
      <c r="K21" s="20" t="n"/>
      <c r="L21" s="23" t="n"/>
      <c r="M21" s="20" t="n"/>
      <c r="N21" s="20" t="n"/>
      <c r="O21" s="24" t="n"/>
      <c r="P21" s="25" t="n"/>
      <c r="Q21" s="8">
        <f>IF(COUNTA($A21:$E21,$G21:$P21)=0,"",IF($A21="","Check appointment ID",IF(COUNTIF($A$5:$A$104,$A21)&gt;1,"Duplicate ID",IF($B21="","Check date",IF(OR($C21="",$D21=""),"Check window",IF($D21&lt;=$C21,"Check window",IF($E21="","Check customer",IF($F21="Check customer ID","Check customer",IF($N21="","Check status",IF($N21="Canceled","OK",IF($J21="","Assign technician",IF($K21="","Check confirmation",IF($K21="Not Confirmed","Confirm",IF($K21="Reschedule Requested","Check request",IF(AND($N21&lt;&gt;"Completed",$B21&lt;TODAY()),"Past date",IF(COUNTIFS($B$5:$B$104,$B21,$J$5:$J$104,$J21,$C$5:$C$104,"&lt;"&amp;$D21,$D$5:$D$104,"&gt;"&amp;$C21,$N$5:$N$104,"&lt;&gt;Canceled")&gt;1,"Check overlap","OK"))))))))))))))))</f>
        <v/>
      </c>
    </row>
    <row r="22" ht="29" customHeight="1">
      <c r="A22" s="20" t="n"/>
      <c r="B22" s="21" t="n"/>
      <c r="C22" s="22" t="n"/>
      <c r="D22" s="22" t="n"/>
      <c r="E22" s="20" t="n"/>
      <c r="F22" s="12">
        <f>IF($E22="","",IFERROR(VLOOKUP($E22,Customers!$A$5:$B$104,2,FALSE),"Check customer ID"))</f>
        <v/>
      </c>
      <c r="G22" s="20" t="n"/>
      <c r="H22" s="20" t="n"/>
      <c r="I22" s="23" t="n"/>
      <c r="J22" s="20" t="n"/>
      <c r="K22" s="20" t="n"/>
      <c r="L22" s="23" t="n"/>
      <c r="M22" s="20" t="n"/>
      <c r="N22" s="20" t="n"/>
      <c r="O22" s="24" t="n"/>
      <c r="P22" s="25" t="n"/>
      <c r="Q22" s="12">
        <f>IF(COUNTA($A22:$E22,$G22:$P22)=0,"",IF($A22="","Check appointment ID",IF(COUNTIF($A$5:$A$104,$A22)&gt;1,"Duplicate ID",IF($B22="","Check date",IF(OR($C22="",$D22=""),"Check window",IF($D22&lt;=$C22,"Check window",IF($E22="","Check customer",IF($F22="Check customer ID","Check customer",IF($N22="","Check status",IF($N22="Canceled","OK",IF($J22="","Assign technician",IF($K22="","Check confirmation",IF($K22="Not Confirmed","Confirm",IF($K22="Reschedule Requested","Check request",IF(AND($N22&lt;&gt;"Completed",$B22&lt;TODAY()),"Past date",IF(COUNTIFS($B$5:$B$104,$B22,$J$5:$J$104,$J22,$C$5:$C$104,"&lt;"&amp;$D22,$D$5:$D$104,"&gt;"&amp;$C22,$N$5:$N$104,"&lt;&gt;Canceled")&gt;1,"Check overlap","OK"))))))))))))))))</f>
        <v/>
      </c>
    </row>
    <row r="23" ht="29" customHeight="1">
      <c r="A23" s="20" t="n"/>
      <c r="B23" s="21" t="n"/>
      <c r="C23" s="22" t="n"/>
      <c r="D23" s="22" t="n"/>
      <c r="E23" s="20" t="n"/>
      <c r="F23" s="8">
        <f>IF($E23="","",IFERROR(VLOOKUP($E23,Customers!$A$5:$B$104,2,FALSE),"Check customer ID"))</f>
        <v/>
      </c>
      <c r="G23" s="20" t="n"/>
      <c r="H23" s="20" t="n"/>
      <c r="I23" s="23" t="n"/>
      <c r="J23" s="20" t="n"/>
      <c r="K23" s="20" t="n"/>
      <c r="L23" s="23" t="n"/>
      <c r="M23" s="20" t="n"/>
      <c r="N23" s="20" t="n"/>
      <c r="O23" s="24" t="n"/>
      <c r="P23" s="25" t="n"/>
      <c r="Q23" s="8">
        <f>IF(COUNTA($A23:$E23,$G23:$P23)=0,"",IF($A23="","Check appointment ID",IF(COUNTIF($A$5:$A$104,$A23)&gt;1,"Duplicate ID",IF($B23="","Check date",IF(OR($C23="",$D23=""),"Check window",IF($D23&lt;=$C23,"Check window",IF($E23="","Check customer",IF($F23="Check customer ID","Check customer",IF($N23="","Check status",IF($N23="Canceled","OK",IF($J23="","Assign technician",IF($K23="","Check confirmation",IF($K23="Not Confirmed","Confirm",IF($K23="Reschedule Requested","Check request",IF(AND($N23&lt;&gt;"Completed",$B23&lt;TODAY()),"Past date",IF(COUNTIFS($B$5:$B$104,$B23,$J$5:$J$104,$J23,$C$5:$C$104,"&lt;"&amp;$D23,$D$5:$D$104,"&gt;"&amp;$C23,$N$5:$N$104,"&lt;&gt;Canceled")&gt;1,"Check overlap","OK"))))))))))))))))</f>
        <v/>
      </c>
    </row>
    <row r="24" ht="29" customHeight="1">
      <c r="A24" s="20" t="n"/>
      <c r="B24" s="21" t="n"/>
      <c r="C24" s="22" t="n"/>
      <c r="D24" s="22" t="n"/>
      <c r="E24" s="20" t="n"/>
      <c r="F24" s="12">
        <f>IF($E24="","",IFERROR(VLOOKUP($E24,Customers!$A$5:$B$104,2,FALSE),"Check customer ID"))</f>
        <v/>
      </c>
      <c r="G24" s="20" t="n"/>
      <c r="H24" s="20" t="n"/>
      <c r="I24" s="23" t="n"/>
      <c r="J24" s="20" t="n"/>
      <c r="K24" s="20" t="n"/>
      <c r="L24" s="23" t="n"/>
      <c r="M24" s="20" t="n"/>
      <c r="N24" s="20" t="n"/>
      <c r="O24" s="24" t="n"/>
      <c r="P24" s="25" t="n"/>
      <c r="Q24" s="12">
        <f>IF(COUNTA($A24:$E24,$G24:$P24)=0,"",IF($A24="","Check appointment ID",IF(COUNTIF($A$5:$A$104,$A24)&gt;1,"Duplicate ID",IF($B24="","Check date",IF(OR($C24="",$D24=""),"Check window",IF($D24&lt;=$C24,"Check window",IF($E24="","Check customer",IF($F24="Check customer ID","Check customer",IF($N24="","Check status",IF($N24="Canceled","OK",IF($J24="","Assign technician",IF($K24="","Check confirmation",IF($K24="Not Confirmed","Confirm",IF($K24="Reschedule Requested","Check request",IF(AND($N24&lt;&gt;"Completed",$B24&lt;TODAY()),"Past date",IF(COUNTIFS($B$5:$B$104,$B24,$J$5:$J$104,$J24,$C$5:$C$104,"&lt;"&amp;$D24,$D$5:$D$104,"&gt;"&amp;$C24,$N$5:$N$104,"&lt;&gt;Canceled")&gt;1,"Check overlap","OK"))))))))))))))))</f>
        <v/>
      </c>
    </row>
    <row r="25" ht="29" customHeight="1">
      <c r="A25" s="20" t="n"/>
      <c r="B25" s="21" t="n"/>
      <c r="C25" s="22" t="n"/>
      <c r="D25" s="22" t="n"/>
      <c r="E25" s="20" t="n"/>
      <c r="F25" s="8">
        <f>IF($E25="","",IFERROR(VLOOKUP($E25,Customers!$A$5:$B$104,2,FALSE),"Check customer ID"))</f>
        <v/>
      </c>
      <c r="G25" s="20" t="n"/>
      <c r="H25" s="20" t="n"/>
      <c r="I25" s="23" t="n"/>
      <c r="J25" s="20" t="n"/>
      <c r="K25" s="20" t="n"/>
      <c r="L25" s="23" t="n"/>
      <c r="M25" s="20" t="n"/>
      <c r="N25" s="20" t="n"/>
      <c r="O25" s="24" t="n"/>
      <c r="P25" s="25" t="n"/>
      <c r="Q25" s="8">
        <f>IF(COUNTA($A25:$E25,$G25:$P25)=0,"",IF($A25="","Check appointment ID",IF(COUNTIF($A$5:$A$104,$A25)&gt;1,"Duplicate ID",IF($B25="","Check date",IF(OR($C25="",$D25=""),"Check window",IF($D25&lt;=$C25,"Check window",IF($E25="","Check customer",IF($F25="Check customer ID","Check customer",IF($N25="","Check status",IF($N25="Canceled","OK",IF($J25="","Assign technician",IF($K25="","Check confirmation",IF($K25="Not Confirmed","Confirm",IF($K25="Reschedule Requested","Check request",IF(AND($N25&lt;&gt;"Completed",$B25&lt;TODAY()),"Past date",IF(COUNTIFS($B$5:$B$104,$B25,$J$5:$J$104,$J25,$C$5:$C$104,"&lt;"&amp;$D25,$D$5:$D$104,"&gt;"&amp;$C25,$N$5:$N$104,"&lt;&gt;Canceled")&gt;1,"Check overlap","OK"))))))))))))))))</f>
        <v/>
      </c>
    </row>
    <row r="26" ht="29" customHeight="1">
      <c r="A26" s="20" t="n"/>
      <c r="B26" s="21" t="n"/>
      <c r="C26" s="22" t="n"/>
      <c r="D26" s="22" t="n"/>
      <c r="E26" s="20" t="n"/>
      <c r="F26" s="12">
        <f>IF($E26="","",IFERROR(VLOOKUP($E26,Customers!$A$5:$B$104,2,FALSE),"Check customer ID"))</f>
        <v/>
      </c>
      <c r="G26" s="20" t="n"/>
      <c r="H26" s="20" t="n"/>
      <c r="I26" s="23" t="n"/>
      <c r="J26" s="20" t="n"/>
      <c r="K26" s="20" t="n"/>
      <c r="L26" s="23" t="n"/>
      <c r="M26" s="20" t="n"/>
      <c r="N26" s="20" t="n"/>
      <c r="O26" s="24" t="n"/>
      <c r="P26" s="25" t="n"/>
      <c r="Q26" s="12">
        <f>IF(COUNTA($A26:$E26,$G26:$P26)=0,"",IF($A26="","Check appointment ID",IF(COUNTIF($A$5:$A$104,$A26)&gt;1,"Duplicate ID",IF($B26="","Check date",IF(OR($C26="",$D26=""),"Check window",IF($D26&lt;=$C26,"Check window",IF($E26="","Check customer",IF($F26="Check customer ID","Check customer",IF($N26="","Check status",IF($N26="Canceled","OK",IF($J26="","Assign technician",IF($K26="","Check confirmation",IF($K26="Not Confirmed","Confirm",IF($K26="Reschedule Requested","Check request",IF(AND($N26&lt;&gt;"Completed",$B26&lt;TODAY()),"Past date",IF(COUNTIFS($B$5:$B$104,$B26,$J$5:$J$104,$J26,$C$5:$C$104,"&lt;"&amp;$D26,$D$5:$D$104,"&gt;"&amp;$C26,$N$5:$N$104,"&lt;&gt;Canceled")&gt;1,"Check overlap","OK"))))))))))))))))</f>
        <v/>
      </c>
    </row>
    <row r="27" ht="29" customHeight="1">
      <c r="A27" s="20" t="n"/>
      <c r="B27" s="21" t="n"/>
      <c r="C27" s="22" t="n"/>
      <c r="D27" s="22" t="n"/>
      <c r="E27" s="20" t="n"/>
      <c r="F27" s="8">
        <f>IF($E27="","",IFERROR(VLOOKUP($E27,Customers!$A$5:$B$104,2,FALSE),"Check customer ID"))</f>
        <v/>
      </c>
      <c r="G27" s="20" t="n"/>
      <c r="H27" s="20" t="n"/>
      <c r="I27" s="23" t="n"/>
      <c r="J27" s="20" t="n"/>
      <c r="K27" s="20" t="n"/>
      <c r="L27" s="23" t="n"/>
      <c r="M27" s="20" t="n"/>
      <c r="N27" s="20" t="n"/>
      <c r="O27" s="24" t="n"/>
      <c r="P27" s="25" t="n"/>
      <c r="Q27" s="8">
        <f>IF(COUNTA($A27:$E27,$G27:$P27)=0,"",IF($A27="","Check appointment ID",IF(COUNTIF($A$5:$A$104,$A27)&gt;1,"Duplicate ID",IF($B27="","Check date",IF(OR($C27="",$D27=""),"Check window",IF($D27&lt;=$C27,"Check window",IF($E27="","Check customer",IF($F27="Check customer ID","Check customer",IF($N27="","Check status",IF($N27="Canceled","OK",IF($J27="","Assign technician",IF($K27="","Check confirmation",IF($K27="Not Confirmed","Confirm",IF($K27="Reschedule Requested","Check request",IF(AND($N27&lt;&gt;"Completed",$B27&lt;TODAY()),"Past date",IF(COUNTIFS($B$5:$B$104,$B27,$J$5:$J$104,$J27,$C$5:$C$104,"&lt;"&amp;$D27,$D$5:$D$104,"&gt;"&amp;$C27,$N$5:$N$104,"&lt;&gt;Canceled")&gt;1,"Check overlap","OK"))))))))))))))))</f>
        <v/>
      </c>
    </row>
    <row r="28" ht="29" customHeight="1">
      <c r="A28" s="20" t="n"/>
      <c r="B28" s="21" t="n"/>
      <c r="C28" s="22" t="n"/>
      <c r="D28" s="22" t="n"/>
      <c r="E28" s="20" t="n"/>
      <c r="F28" s="12">
        <f>IF($E28="","",IFERROR(VLOOKUP($E28,Customers!$A$5:$B$104,2,FALSE),"Check customer ID"))</f>
        <v/>
      </c>
      <c r="G28" s="20" t="n"/>
      <c r="H28" s="20" t="n"/>
      <c r="I28" s="23" t="n"/>
      <c r="J28" s="20" t="n"/>
      <c r="K28" s="20" t="n"/>
      <c r="L28" s="23" t="n"/>
      <c r="M28" s="20" t="n"/>
      <c r="N28" s="20" t="n"/>
      <c r="O28" s="24" t="n"/>
      <c r="P28" s="25" t="n"/>
      <c r="Q28" s="12">
        <f>IF(COUNTA($A28:$E28,$G28:$P28)=0,"",IF($A28="","Check appointment ID",IF(COUNTIF($A$5:$A$104,$A28)&gt;1,"Duplicate ID",IF($B28="","Check date",IF(OR($C28="",$D28=""),"Check window",IF($D28&lt;=$C28,"Check window",IF($E28="","Check customer",IF($F28="Check customer ID","Check customer",IF($N28="","Check status",IF($N28="Canceled","OK",IF($J28="","Assign technician",IF($K28="","Check confirmation",IF($K28="Not Confirmed","Confirm",IF($K28="Reschedule Requested","Check request",IF(AND($N28&lt;&gt;"Completed",$B28&lt;TODAY()),"Past date",IF(COUNTIFS($B$5:$B$104,$B28,$J$5:$J$104,$J28,$C$5:$C$104,"&lt;"&amp;$D28,$D$5:$D$104,"&gt;"&amp;$C28,$N$5:$N$104,"&lt;&gt;Canceled")&gt;1,"Check overlap","OK"))))))))))))))))</f>
        <v/>
      </c>
    </row>
    <row r="29" ht="29" customHeight="1">
      <c r="A29" s="20" t="n"/>
      <c r="B29" s="21" t="n"/>
      <c r="C29" s="22" t="n"/>
      <c r="D29" s="22" t="n"/>
      <c r="E29" s="20" t="n"/>
      <c r="F29" s="8">
        <f>IF($E29="","",IFERROR(VLOOKUP($E29,Customers!$A$5:$B$104,2,FALSE),"Check customer ID"))</f>
        <v/>
      </c>
      <c r="G29" s="20" t="n"/>
      <c r="H29" s="20" t="n"/>
      <c r="I29" s="23" t="n"/>
      <c r="J29" s="20" t="n"/>
      <c r="K29" s="20" t="n"/>
      <c r="L29" s="23" t="n"/>
      <c r="M29" s="20" t="n"/>
      <c r="N29" s="20" t="n"/>
      <c r="O29" s="24" t="n"/>
      <c r="P29" s="25" t="n"/>
      <c r="Q29" s="8">
        <f>IF(COUNTA($A29:$E29,$G29:$P29)=0,"",IF($A29="","Check appointment ID",IF(COUNTIF($A$5:$A$104,$A29)&gt;1,"Duplicate ID",IF($B29="","Check date",IF(OR($C29="",$D29=""),"Check window",IF($D29&lt;=$C29,"Check window",IF($E29="","Check customer",IF($F29="Check customer ID","Check customer",IF($N29="","Check status",IF($N29="Canceled","OK",IF($J29="","Assign technician",IF($K29="","Check confirmation",IF($K29="Not Confirmed","Confirm",IF($K29="Reschedule Requested","Check request",IF(AND($N29&lt;&gt;"Completed",$B29&lt;TODAY()),"Past date",IF(COUNTIFS($B$5:$B$104,$B29,$J$5:$J$104,$J29,$C$5:$C$104,"&lt;"&amp;$D29,$D$5:$D$104,"&gt;"&amp;$C29,$N$5:$N$104,"&lt;&gt;Canceled")&gt;1,"Check overlap","OK"))))))))))))))))</f>
        <v/>
      </c>
    </row>
    <row r="30" ht="29" customHeight="1">
      <c r="A30" s="20" t="n"/>
      <c r="B30" s="21" t="n"/>
      <c r="C30" s="22" t="n"/>
      <c r="D30" s="22" t="n"/>
      <c r="E30" s="20" t="n"/>
      <c r="F30" s="12">
        <f>IF($E30="","",IFERROR(VLOOKUP($E30,Customers!$A$5:$B$104,2,FALSE),"Check customer ID"))</f>
        <v/>
      </c>
      <c r="G30" s="20" t="n"/>
      <c r="H30" s="20" t="n"/>
      <c r="I30" s="23" t="n"/>
      <c r="J30" s="20" t="n"/>
      <c r="K30" s="20" t="n"/>
      <c r="L30" s="23" t="n"/>
      <c r="M30" s="20" t="n"/>
      <c r="N30" s="20" t="n"/>
      <c r="O30" s="24" t="n"/>
      <c r="P30" s="25" t="n"/>
      <c r="Q30" s="12">
        <f>IF(COUNTA($A30:$E30,$G30:$P30)=0,"",IF($A30="","Check appointment ID",IF(COUNTIF($A$5:$A$104,$A30)&gt;1,"Duplicate ID",IF($B30="","Check date",IF(OR($C30="",$D30=""),"Check window",IF($D30&lt;=$C30,"Check window",IF($E30="","Check customer",IF($F30="Check customer ID","Check customer",IF($N30="","Check status",IF($N30="Canceled","OK",IF($J30="","Assign technician",IF($K30="","Check confirmation",IF($K30="Not Confirmed","Confirm",IF($K30="Reschedule Requested","Check request",IF(AND($N30&lt;&gt;"Completed",$B30&lt;TODAY()),"Past date",IF(COUNTIFS($B$5:$B$104,$B30,$J$5:$J$104,$J30,$C$5:$C$104,"&lt;"&amp;$D30,$D$5:$D$104,"&gt;"&amp;$C30,$N$5:$N$104,"&lt;&gt;Canceled")&gt;1,"Check overlap","OK"))))))))))))))))</f>
        <v/>
      </c>
    </row>
    <row r="31" ht="29" customHeight="1">
      <c r="A31" s="20" t="n"/>
      <c r="B31" s="21" t="n"/>
      <c r="C31" s="22" t="n"/>
      <c r="D31" s="22" t="n"/>
      <c r="E31" s="20" t="n"/>
      <c r="F31" s="8">
        <f>IF($E31="","",IFERROR(VLOOKUP($E31,Customers!$A$5:$B$104,2,FALSE),"Check customer ID"))</f>
        <v/>
      </c>
      <c r="G31" s="20" t="n"/>
      <c r="H31" s="20" t="n"/>
      <c r="I31" s="23" t="n"/>
      <c r="J31" s="20" t="n"/>
      <c r="K31" s="20" t="n"/>
      <c r="L31" s="23" t="n"/>
      <c r="M31" s="20" t="n"/>
      <c r="N31" s="20" t="n"/>
      <c r="O31" s="24" t="n"/>
      <c r="P31" s="25" t="n"/>
      <c r="Q31" s="8">
        <f>IF(COUNTA($A31:$E31,$G31:$P31)=0,"",IF($A31="","Check appointment ID",IF(COUNTIF($A$5:$A$104,$A31)&gt;1,"Duplicate ID",IF($B31="","Check date",IF(OR($C31="",$D31=""),"Check window",IF($D31&lt;=$C31,"Check window",IF($E31="","Check customer",IF($F31="Check customer ID","Check customer",IF($N31="","Check status",IF($N31="Canceled","OK",IF($J31="","Assign technician",IF($K31="","Check confirmation",IF($K31="Not Confirmed","Confirm",IF($K31="Reschedule Requested","Check request",IF(AND($N31&lt;&gt;"Completed",$B31&lt;TODAY()),"Past date",IF(COUNTIFS($B$5:$B$104,$B31,$J$5:$J$104,$J31,$C$5:$C$104,"&lt;"&amp;$D31,$D$5:$D$104,"&gt;"&amp;$C31,$N$5:$N$104,"&lt;&gt;Canceled")&gt;1,"Check overlap","OK"))))))))))))))))</f>
        <v/>
      </c>
    </row>
    <row r="32" ht="29" customHeight="1">
      <c r="A32" s="20" t="n"/>
      <c r="B32" s="21" t="n"/>
      <c r="C32" s="22" t="n"/>
      <c r="D32" s="22" t="n"/>
      <c r="E32" s="20" t="n"/>
      <c r="F32" s="12">
        <f>IF($E32="","",IFERROR(VLOOKUP($E32,Customers!$A$5:$B$104,2,FALSE),"Check customer ID"))</f>
        <v/>
      </c>
      <c r="G32" s="20" t="n"/>
      <c r="H32" s="20" t="n"/>
      <c r="I32" s="23" t="n"/>
      <c r="J32" s="20" t="n"/>
      <c r="K32" s="20" t="n"/>
      <c r="L32" s="23" t="n"/>
      <c r="M32" s="20" t="n"/>
      <c r="N32" s="20" t="n"/>
      <c r="O32" s="24" t="n"/>
      <c r="P32" s="25" t="n"/>
      <c r="Q32" s="12">
        <f>IF(COUNTA($A32:$E32,$G32:$P32)=0,"",IF($A32="","Check appointment ID",IF(COUNTIF($A$5:$A$104,$A32)&gt;1,"Duplicate ID",IF($B32="","Check date",IF(OR($C32="",$D32=""),"Check window",IF($D32&lt;=$C32,"Check window",IF($E32="","Check customer",IF($F32="Check customer ID","Check customer",IF($N32="","Check status",IF($N32="Canceled","OK",IF($J32="","Assign technician",IF($K32="","Check confirmation",IF($K32="Not Confirmed","Confirm",IF($K32="Reschedule Requested","Check request",IF(AND($N32&lt;&gt;"Completed",$B32&lt;TODAY()),"Past date",IF(COUNTIFS($B$5:$B$104,$B32,$J$5:$J$104,$J32,$C$5:$C$104,"&lt;"&amp;$D32,$D$5:$D$104,"&gt;"&amp;$C32,$N$5:$N$104,"&lt;&gt;Canceled")&gt;1,"Check overlap","OK"))))))))))))))))</f>
        <v/>
      </c>
    </row>
    <row r="33" ht="29" customHeight="1">
      <c r="A33" s="20" t="n"/>
      <c r="B33" s="21" t="n"/>
      <c r="C33" s="22" t="n"/>
      <c r="D33" s="22" t="n"/>
      <c r="E33" s="20" t="n"/>
      <c r="F33" s="8">
        <f>IF($E33="","",IFERROR(VLOOKUP($E33,Customers!$A$5:$B$104,2,FALSE),"Check customer ID"))</f>
        <v/>
      </c>
      <c r="G33" s="20" t="n"/>
      <c r="H33" s="20" t="n"/>
      <c r="I33" s="23" t="n"/>
      <c r="J33" s="20" t="n"/>
      <c r="K33" s="20" t="n"/>
      <c r="L33" s="23" t="n"/>
      <c r="M33" s="20" t="n"/>
      <c r="N33" s="20" t="n"/>
      <c r="O33" s="24" t="n"/>
      <c r="P33" s="25" t="n"/>
      <c r="Q33" s="8">
        <f>IF(COUNTA($A33:$E33,$G33:$P33)=0,"",IF($A33="","Check appointment ID",IF(COUNTIF($A$5:$A$104,$A33)&gt;1,"Duplicate ID",IF($B33="","Check date",IF(OR($C33="",$D33=""),"Check window",IF($D33&lt;=$C33,"Check window",IF($E33="","Check customer",IF($F33="Check customer ID","Check customer",IF($N33="","Check status",IF($N33="Canceled","OK",IF($J33="","Assign technician",IF($K33="","Check confirmation",IF($K33="Not Confirmed","Confirm",IF($K33="Reschedule Requested","Check request",IF(AND($N33&lt;&gt;"Completed",$B33&lt;TODAY()),"Past date",IF(COUNTIFS($B$5:$B$104,$B33,$J$5:$J$104,$J33,$C$5:$C$104,"&lt;"&amp;$D33,$D$5:$D$104,"&gt;"&amp;$C33,$N$5:$N$104,"&lt;&gt;Canceled")&gt;1,"Check overlap","OK"))))))))))))))))</f>
        <v/>
      </c>
    </row>
    <row r="34" ht="29" customHeight="1">
      <c r="A34" s="20" t="n"/>
      <c r="B34" s="21" t="n"/>
      <c r="C34" s="22" t="n"/>
      <c r="D34" s="22" t="n"/>
      <c r="E34" s="20" t="n"/>
      <c r="F34" s="12">
        <f>IF($E34="","",IFERROR(VLOOKUP($E34,Customers!$A$5:$B$104,2,FALSE),"Check customer ID"))</f>
        <v/>
      </c>
      <c r="G34" s="20" t="n"/>
      <c r="H34" s="20" t="n"/>
      <c r="I34" s="23" t="n"/>
      <c r="J34" s="20" t="n"/>
      <c r="K34" s="20" t="n"/>
      <c r="L34" s="23" t="n"/>
      <c r="M34" s="20" t="n"/>
      <c r="N34" s="20" t="n"/>
      <c r="O34" s="24" t="n"/>
      <c r="P34" s="25" t="n"/>
      <c r="Q34" s="12">
        <f>IF(COUNTA($A34:$E34,$G34:$P34)=0,"",IF($A34="","Check appointment ID",IF(COUNTIF($A$5:$A$104,$A34)&gt;1,"Duplicate ID",IF($B34="","Check date",IF(OR($C34="",$D34=""),"Check window",IF($D34&lt;=$C34,"Check window",IF($E34="","Check customer",IF($F34="Check customer ID","Check customer",IF($N34="","Check status",IF($N34="Canceled","OK",IF($J34="","Assign technician",IF($K34="","Check confirmation",IF($K34="Not Confirmed","Confirm",IF($K34="Reschedule Requested","Check request",IF(AND($N34&lt;&gt;"Completed",$B34&lt;TODAY()),"Past date",IF(COUNTIFS($B$5:$B$104,$B34,$J$5:$J$104,$J34,$C$5:$C$104,"&lt;"&amp;$D34,$D$5:$D$104,"&gt;"&amp;$C34,$N$5:$N$104,"&lt;&gt;Canceled")&gt;1,"Check overlap","OK"))))))))))))))))</f>
        <v/>
      </c>
    </row>
    <row r="35" ht="29" customHeight="1">
      <c r="A35" s="20" t="n"/>
      <c r="B35" s="21" t="n"/>
      <c r="C35" s="22" t="n"/>
      <c r="D35" s="22" t="n"/>
      <c r="E35" s="20" t="n"/>
      <c r="F35" s="8">
        <f>IF($E35="","",IFERROR(VLOOKUP($E35,Customers!$A$5:$B$104,2,FALSE),"Check customer ID"))</f>
        <v/>
      </c>
      <c r="G35" s="20" t="n"/>
      <c r="H35" s="20" t="n"/>
      <c r="I35" s="23" t="n"/>
      <c r="J35" s="20" t="n"/>
      <c r="K35" s="20" t="n"/>
      <c r="L35" s="23" t="n"/>
      <c r="M35" s="20" t="n"/>
      <c r="N35" s="20" t="n"/>
      <c r="O35" s="24" t="n"/>
      <c r="P35" s="25" t="n"/>
      <c r="Q35" s="8">
        <f>IF(COUNTA($A35:$E35,$G35:$P35)=0,"",IF($A35="","Check appointment ID",IF(COUNTIF($A$5:$A$104,$A35)&gt;1,"Duplicate ID",IF($B35="","Check date",IF(OR($C35="",$D35=""),"Check window",IF($D35&lt;=$C35,"Check window",IF($E35="","Check customer",IF($F35="Check customer ID","Check customer",IF($N35="","Check status",IF($N35="Canceled","OK",IF($J35="","Assign technician",IF($K35="","Check confirmation",IF($K35="Not Confirmed","Confirm",IF($K35="Reschedule Requested","Check request",IF(AND($N35&lt;&gt;"Completed",$B35&lt;TODAY()),"Past date",IF(COUNTIFS($B$5:$B$104,$B35,$J$5:$J$104,$J35,$C$5:$C$104,"&lt;"&amp;$D35,$D$5:$D$104,"&gt;"&amp;$C35,$N$5:$N$104,"&lt;&gt;Canceled")&gt;1,"Check overlap","OK"))))))))))))))))</f>
        <v/>
      </c>
    </row>
    <row r="36" ht="29" customHeight="1">
      <c r="A36" s="20" t="n"/>
      <c r="B36" s="21" t="n"/>
      <c r="C36" s="22" t="n"/>
      <c r="D36" s="22" t="n"/>
      <c r="E36" s="20" t="n"/>
      <c r="F36" s="12">
        <f>IF($E36="","",IFERROR(VLOOKUP($E36,Customers!$A$5:$B$104,2,FALSE),"Check customer ID"))</f>
        <v/>
      </c>
      <c r="G36" s="20" t="n"/>
      <c r="H36" s="20" t="n"/>
      <c r="I36" s="23" t="n"/>
      <c r="J36" s="20" t="n"/>
      <c r="K36" s="20" t="n"/>
      <c r="L36" s="23" t="n"/>
      <c r="M36" s="20" t="n"/>
      <c r="N36" s="20" t="n"/>
      <c r="O36" s="24" t="n"/>
      <c r="P36" s="25" t="n"/>
      <c r="Q36" s="12">
        <f>IF(COUNTA($A36:$E36,$G36:$P36)=0,"",IF($A36="","Check appointment ID",IF(COUNTIF($A$5:$A$104,$A36)&gt;1,"Duplicate ID",IF($B36="","Check date",IF(OR($C36="",$D36=""),"Check window",IF($D36&lt;=$C36,"Check window",IF($E36="","Check customer",IF($F36="Check customer ID","Check customer",IF($N36="","Check status",IF($N36="Canceled","OK",IF($J36="","Assign technician",IF($K36="","Check confirmation",IF($K36="Not Confirmed","Confirm",IF($K36="Reschedule Requested","Check request",IF(AND($N36&lt;&gt;"Completed",$B36&lt;TODAY()),"Past date",IF(COUNTIFS($B$5:$B$104,$B36,$J$5:$J$104,$J36,$C$5:$C$104,"&lt;"&amp;$D36,$D$5:$D$104,"&gt;"&amp;$C36,$N$5:$N$104,"&lt;&gt;Canceled")&gt;1,"Check overlap","OK"))))))))))))))))</f>
        <v/>
      </c>
    </row>
    <row r="37" ht="29" customHeight="1">
      <c r="A37" s="20" t="n"/>
      <c r="B37" s="21" t="n"/>
      <c r="C37" s="22" t="n"/>
      <c r="D37" s="22" t="n"/>
      <c r="E37" s="20" t="n"/>
      <c r="F37" s="8">
        <f>IF($E37="","",IFERROR(VLOOKUP($E37,Customers!$A$5:$B$104,2,FALSE),"Check customer ID"))</f>
        <v/>
      </c>
      <c r="G37" s="20" t="n"/>
      <c r="H37" s="20" t="n"/>
      <c r="I37" s="23" t="n"/>
      <c r="J37" s="20" t="n"/>
      <c r="K37" s="20" t="n"/>
      <c r="L37" s="23" t="n"/>
      <c r="M37" s="20" t="n"/>
      <c r="N37" s="20" t="n"/>
      <c r="O37" s="24" t="n"/>
      <c r="P37" s="25" t="n"/>
      <c r="Q37" s="8">
        <f>IF(COUNTA($A37:$E37,$G37:$P37)=0,"",IF($A37="","Check appointment ID",IF(COUNTIF($A$5:$A$104,$A37)&gt;1,"Duplicate ID",IF($B37="","Check date",IF(OR($C37="",$D37=""),"Check window",IF($D37&lt;=$C37,"Check window",IF($E37="","Check customer",IF($F37="Check customer ID","Check customer",IF($N37="","Check status",IF($N37="Canceled","OK",IF($J37="","Assign technician",IF($K37="","Check confirmation",IF($K37="Not Confirmed","Confirm",IF($K37="Reschedule Requested","Check request",IF(AND($N37&lt;&gt;"Completed",$B37&lt;TODAY()),"Past date",IF(COUNTIFS($B$5:$B$104,$B37,$J$5:$J$104,$J37,$C$5:$C$104,"&lt;"&amp;$D37,$D$5:$D$104,"&gt;"&amp;$C37,$N$5:$N$104,"&lt;&gt;Canceled")&gt;1,"Check overlap","OK"))))))))))))))))</f>
        <v/>
      </c>
    </row>
    <row r="38" ht="29" customHeight="1">
      <c r="A38" s="20" t="n"/>
      <c r="B38" s="21" t="n"/>
      <c r="C38" s="22" t="n"/>
      <c r="D38" s="22" t="n"/>
      <c r="E38" s="20" t="n"/>
      <c r="F38" s="12">
        <f>IF($E38="","",IFERROR(VLOOKUP($E38,Customers!$A$5:$B$104,2,FALSE),"Check customer ID"))</f>
        <v/>
      </c>
      <c r="G38" s="20" t="n"/>
      <c r="H38" s="20" t="n"/>
      <c r="I38" s="23" t="n"/>
      <c r="J38" s="20" t="n"/>
      <c r="K38" s="20" t="n"/>
      <c r="L38" s="23" t="n"/>
      <c r="M38" s="20" t="n"/>
      <c r="N38" s="20" t="n"/>
      <c r="O38" s="24" t="n"/>
      <c r="P38" s="25" t="n"/>
      <c r="Q38" s="12">
        <f>IF(COUNTA($A38:$E38,$G38:$P38)=0,"",IF($A38="","Check appointment ID",IF(COUNTIF($A$5:$A$104,$A38)&gt;1,"Duplicate ID",IF($B38="","Check date",IF(OR($C38="",$D38=""),"Check window",IF($D38&lt;=$C38,"Check window",IF($E38="","Check customer",IF($F38="Check customer ID","Check customer",IF($N38="","Check status",IF($N38="Canceled","OK",IF($J38="","Assign technician",IF($K38="","Check confirmation",IF($K38="Not Confirmed","Confirm",IF($K38="Reschedule Requested","Check request",IF(AND($N38&lt;&gt;"Completed",$B38&lt;TODAY()),"Past date",IF(COUNTIFS($B$5:$B$104,$B38,$J$5:$J$104,$J38,$C$5:$C$104,"&lt;"&amp;$D38,$D$5:$D$104,"&gt;"&amp;$C38,$N$5:$N$104,"&lt;&gt;Canceled")&gt;1,"Check overlap","OK"))))))))))))))))</f>
        <v/>
      </c>
    </row>
    <row r="39" ht="29" customHeight="1">
      <c r="A39" s="20" t="n"/>
      <c r="B39" s="21" t="n"/>
      <c r="C39" s="22" t="n"/>
      <c r="D39" s="22" t="n"/>
      <c r="E39" s="20" t="n"/>
      <c r="F39" s="8">
        <f>IF($E39="","",IFERROR(VLOOKUP($E39,Customers!$A$5:$B$104,2,FALSE),"Check customer ID"))</f>
        <v/>
      </c>
      <c r="G39" s="20" t="n"/>
      <c r="H39" s="20" t="n"/>
      <c r="I39" s="23" t="n"/>
      <c r="J39" s="20" t="n"/>
      <c r="K39" s="20" t="n"/>
      <c r="L39" s="23" t="n"/>
      <c r="M39" s="20" t="n"/>
      <c r="N39" s="20" t="n"/>
      <c r="O39" s="24" t="n"/>
      <c r="P39" s="25" t="n"/>
      <c r="Q39" s="8">
        <f>IF(COUNTA($A39:$E39,$G39:$P39)=0,"",IF($A39="","Check appointment ID",IF(COUNTIF($A$5:$A$104,$A39)&gt;1,"Duplicate ID",IF($B39="","Check date",IF(OR($C39="",$D39=""),"Check window",IF($D39&lt;=$C39,"Check window",IF($E39="","Check customer",IF($F39="Check customer ID","Check customer",IF($N39="","Check status",IF($N39="Canceled","OK",IF($J39="","Assign technician",IF($K39="","Check confirmation",IF($K39="Not Confirmed","Confirm",IF($K39="Reschedule Requested","Check request",IF(AND($N39&lt;&gt;"Completed",$B39&lt;TODAY()),"Past date",IF(COUNTIFS($B$5:$B$104,$B39,$J$5:$J$104,$J39,$C$5:$C$104,"&lt;"&amp;$D39,$D$5:$D$104,"&gt;"&amp;$C39,$N$5:$N$104,"&lt;&gt;Canceled")&gt;1,"Check overlap","OK"))))))))))))))))</f>
        <v/>
      </c>
    </row>
    <row r="40" ht="29" customHeight="1">
      <c r="A40" s="20" t="n"/>
      <c r="B40" s="21" t="n"/>
      <c r="C40" s="22" t="n"/>
      <c r="D40" s="22" t="n"/>
      <c r="E40" s="20" t="n"/>
      <c r="F40" s="12">
        <f>IF($E40="","",IFERROR(VLOOKUP($E40,Customers!$A$5:$B$104,2,FALSE),"Check customer ID"))</f>
        <v/>
      </c>
      <c r="G40" s="20" t="n"/>
      <c r="H40" s="20" t="n"/>
      <c r="I40" s="23" t="n"/>
      <c r="J40" s="20" t="n"/>
      <c r="K40" s="20" t="n"/>
      <c r="L40" s="23" t="n"/>
      <c r="M40" s="20" t="n"/>
      <c r="N40" s="20" t="n"/>
      <c r="O40" s="24" t="n"/>
      <c r="P40" s="25" t="n"/>
      <c r="Q40" s="12">
        <f>IF(COUNTA($A40:$E40,$G40:$P40)=0,"",IF($A40="","Check appointment ID",IF(COUNTIF($A$5:$A$104,$A40)&gt;1,"Duplicate ID",IF($B40="","Check date",IF(OR($C40="",$D40=""),"Check window",IF($D40&lt;=$C40,"Check window",IF($E40="","Check customer",IF($F40="Check customer ID","Check customer",IF($N40="","Check status",IF($N40="Canceled","OK",IF($J40="","Assign technician",IF($K40="","Check confirmation",IF($K40="Not Confirmed","Confirm",IF($K40="Reschedule Requested","Check request",IF(AND($N40&lt;&gt;"Completed",$B40&lt;TODAY()),"Past date",IF(COUNTIFS($B$5:$B$104,$B40,$J$5:$J$104,$J40,$C$5:$C$104,"&lt;"&amp;$D40,$D$5:$D$104,"&gt;"&amp;$C40,$N$5:$N$104,"&lt;&gt;Canceled")&gt;1,"Check overlap","OK"))))))))))))))))</f>
        <v/>
      </c>
    </row>
    <row r="41" ht="29" customHeight="1">
      <c r="A41" s="20" t="n"/>
      <c r="B41" s="21" t="n"/>
      <c r="C41" s="22" t="n"/>
      <c r="D41" s="22" t="n"/>
      <c r="E41" s="20" t="n"/>
      <c r="F41" s="8">
        <f>IF($E41="","",IFERROR(VLOOKUP($E41,Customers!$A$5:$B$104,2,FALSE),"Check customer ID"))</f>
        <v/>
      </c>
      <c r="G41" s="20" t="n"/>
      <c r="H41" s="20" t="n"/>
      <c r="I41" s="23" t="n"/>
      <c r="J41" s="20" t="n"/>
      <c r="K41" s="20" t="n"/>
      <c r="L41" s="23" t="n"/>
      <c r="M41" s="20" t="n"/>
      <c r="N41" s="20" t="n"/>
      <c r="O41" s="24" t="n"/>
      <c r="P41" s="25" t="n"/>
      <c r="Q41" s="8">
        <f>IF(COUNTA($A41:$E41,$G41:$P41)=0,"",IF($A41="","Check appointment ID",IF(COUNTIF($A$5:$A$104,$A41)&gt;1,"Duplicate ID",IF($B41="","Check date",IF(OR($C41="",$D41=""),"Check window",IF($D41&lt;=$C41,"Check window",IF($E41="","Check customer",IF($F41="Check customer ID","Check customer",IF($N41="","Check status",IF($N41="Canceled","OK",IF($J41="","Assign technician",IF($K41="","Check confirmation",IF($K41="Not Confirmed","Confirm",IF($K41="Reschedule Requested","Check request",IF(AND($N41&lt;&gt;"Completed",$B41&lt;TODAY()),"Past date",IF(COUNTIFS($B$5:$B$104,$B41,$J$5:$J$104,$J41,$C$5:$C$104,"&lt;"&amp;$D41,$D$5:$D$104,"&gt;"&amp;$C41,$N$5:$N$104,"&lt;&gt;Canceled")&gt;1,"Check overlap","OK"))))))))))))))))</f>
        <v/>
      </c>
    </row>
    <row r="42" ht="29" customHeight="1">
      <c r="A42" s="20" t="n"/>
      <c r="B42" s="21" t="n"/>
      <c r="C42" s="22" t="n"/>
      <c r="D42" s="22" t="n"/>
      <c r="E42" s="20" t="n"/>
      <c r="F42" s="12">
        <f>IF($E42="","",IFERROR(VLOOKUP($E42,Customers!$A$5:$B$104,2,FALSE),"Check customer ID"))</f>
        <v/>
      </c>
      <c r="G42" s="20" t="n"/>
      <c r="H42" s="20" t="n"/>
      <c r="I42" s="23" t="n"/>
      <c r="J42" s="20" t="n"/>
      <c r="K42" s="20" t="n"/>
      <c r="L42" s="23" t="n"/>
      <c r="M42" s="20" t="n"/>
      <c r="N42" s="20" t="n"/>
      <c r="O42" s="24" t="n"/>
      <c r="P42" s="25" t="n"/>
      <c r="Q42" s="12">
        <f>IF(COUNTA($A42:$E42,$G42:$P42)=0,"",IF($A42="","Check appointment ID",IF(COUNTIF($A$5:$A$104,$A42)&gt;1,"Duplicate ID",IF($B42="","Check date",IF(OR($C42="",$D42=""),"Check window",IF($D42&lt;=$C42,"Check window",IF($E42="","Check customer",IF($F42="Check customer ID","Check customer",IF($N42="","Check status",IF($N42="Canceled","OK",IF($J42="","Assign technician",IF($K42="","Check confirmation",IF($K42="Not Confirmed","Confirm",IF($K42="Reschedule Requested","Check request",IF(AND($N42&lt;&gt;"Completed",$B42&lt;TODAY()),"Past date",IF(COUNTIFS($B$5:$B$104,$B42,$J$5:$J$104,$J42,$C$5:$C$104,"&lt;"&amp;$D42,$D$5:$D$104,"&gt;"&amp;$C42,$N$5:$N$104,"&lt;&gt;Canceled")&gt;1,"Check overlap","OK"))))))))))))))))</f>
        <v/>
      </c>
    </row>
    <row r="43" ht="29" customHeight="1">
      <c r="A43" s="20" t="n"/>
      <c r="B43" s="21" t="n"/>
      <c r="C43" s="22" t="n"/>
      <c r="D43" s="22" t="n"/>
      <c r="E43" s="20" t="n"/>
      <c r="F43" s="8">
        <f>IF($E43="","",IFERROR(VLOOKUP($E43,Customers!$A$5:$B$104,2,FALSE),"Check customer ID"))</f>
        <v/>
      </c>
      <c r="G43" s="20" t="n"/>
      <c r="H43" s="20" t="n"/>
      <c r="I43" s="23" t="n"/>
      <c r="J43" s="20" t="n"/>
      <c r="K43" s="20" t="n"/>
      <c r="L43" s="23" t="n"/>
      <c r="M43" s="20" t="n"/>
      <c r="N43" s="20" t="n"/>
      <c r="O43" s="24" t="n"/>
      <c r="P43" s="25" t="n"/>
      <c r="Q43" s="8">
        <f>IF(COUNTA($A43:$E43,$G43:$P43)=0,"",IF($A43="","Check appointment ID",IF(COUNTIF($A$5:$A$104,$A43)&gt;1,"Duplicate ID",IF($B43="","Check date",IF(OR($C43="",$D43=""),"Check window",IF($D43&lt;=$C43,"Check window",IF($E43="","Check customer",IF($F43="Check customer ID","Check customer",IF($N43="","Check status",IF($N43="Canceled","OK",IF($J43="","Assign technician",IF($K43="","Check confirmation",IF($K43="Not Confirmed","Confirm",IF($K43="Reschedule Requested","Check request",IF(AND($N43&lt;&gt;"Completed",$B43&lt;TODAY()),"Past date",IF(COUNTIFS($B$5:$B$104,$B43,$J$5:$J$104,$J43,$C$5:$C$104,"&lt;"&amp;$D43,$D$5:$D$104,"&gt;"&amp;$C43,$N$5:$N$104,"&lt;&gt;Canceled")&gt;1,"Check overlap","OK"))))))))))))))))</f>
        <v/>
      </c>
    </row>
    <row r="44" ht="29" customHeight="1">
      <c r="A44" s="20" t="n"/>
      <c r="B44" s="21" t="n"/>
      <c r="C44" s="22" t="n"/>
      <c r="D44" s="22" t="n"/>
      <c r="E44" s="20" t="n"/>
      <c r="F44" s="12">
        <f>IF($E44="","",IFERROR(VLOOKUP($E44,Customers!$A$5:$B$104,2,FALSE),"Check customer ID"))</f>
        <v/>
      </c>
      <c r="G44" s="20" t="n"/>
      <c r="H44" s="20" t="n"/>
      <c r="I44" s="23" t="n"/>
      <c r="J44" s="20" t="n"/>
      <c r="K44" s="20" t="n"/>
      <c r="L44" s="23" t="n"/>
      <c r="M44" s="20" t="n"/>
      <c r="N44" s="20" t="n"/>
      <c r="O44" s="24" t="n"/>
      <c r="P44" s="25" t="n"/>
      <c r="Q44" s="12">
        <f>IF(COUNTA($A44:$E44,$G44:$P44)=0,"",IF($A44="","Check appointment ID",IF(COUNTIF($A$5:$A$104,$A44)&gt;1,"Duplicate ID",IF($B44="","Check date",IF(OR($C44="",$D44=""),"Check window",IF($D44&lt;=$C44,"Check window",IF($E44="","Check customer",IF($F44="Check customer ID","Check customer",IF($N44="","Check status",IF($N44="Canceled","OK",IF($J44="","Assign technician",IF($K44="","Check confirmation",IF($K44="Not Confirmed","Confirm",IF($K44="Reschedule Requested","Check request",IF(AND($N44&lt;&gt;"Completed",$B44&lt;TODAY()),"Past date",IF(COUNTIFS($B$5:$B$104,$B44,$J$5:$J$104,$J44,$C$5:$C$104,"&lt;"&amp;$D44,$D$5:$D$104,"&gt;"&amp;$C44,$N$5:$N$104,"&lt;&gt;Canceled")&gt;1,"Check overlap","OK"))))))))))))))))</f>
        <v/>
      </c>
    </row>
    <row r="45" ht="29" customHeight="1">
      <c r="A45" s="20" t="n"/>
      <c r="B45" s="21" t="n"/>
      <c r="C45" s="22" t="n"/>
      <c r="D45" s="22" t="n"/>
      <c r="E45" s="20" t="n"/>
      <c r="F45" s="8">
        <f>IF($E45="","",IFERROR(VLOOKUP($E45,Customers!$A$5:$B$104,2,FALSE),"Check customer ID"))</f>
        <v/>
      </c>
      <c r="G45" s="20" t="n"/>
      <c r="H45" s="20" t="n"/>
      <c r="I45" s="23" t="n"/>
      <c r="J45" s="20" t="n"/>
      <c r="K45" s="20" t="n"/>
      <c r="L45" s="23" t="n"/>
      <c r="M45" s="20" t="n"/>
      <c r="N45" s="20" t="n"/>
      <c r="O45" s="24" t="n"/>
      <c r="P45" s="25" t="n"/>
      <c r="Q45" s="8">
        <f>IF(COUNTA($A45:$E45,$G45:$P45)=0,"",IF($A45="","Check appointment ID",IF(COUNTIF($A$5:$A$104,$A45)&gt;1,"Duplicate ID",IF($B45="","Check date",IF(OR($C45="",$D45=""),"Check window",IF($D45&lt;=$C45,"Check window",IF($E45="","Check customer",IF($F45="Check customer ID","Check customer",IF($N45="","Check status",IF($N45="Canceled","OK",IF($J45="","Assign technician",IF($K45="","Check confirmation",IF($K45="Not Confirmed","Confirm",IF($K45="Reschedule Requested","Check request",IF(AND($N45&lt;&gt;"Completed",$B45&lt;TODAY()),"Past date",IF(COUNTIFS($B$5:$B$104,$B45,$J$5:$J$104,$J45,$C$5:$C$104,"&lt;"&amp;$D45,$D$5:$D$104,"&gt;"&amp;$C45,$N$5:$N$104,"&lt;&gt;Canceled")&gt;1,"Check overlap","OK"))))))))))))))))</f>
        <v/>
      </c>
    </row>
    <row r="46" ht="29" customHeight="1">
      <c r="A46" s="20" t="n"/>
      <c r="B46" s="21" t="n"/>
      <c r="C46" s="22" t="n"/>
      <c r="D46" s="22" t="n"/>
      <c r="E46" s="20" t="n"/>
      <c r="F46" s="12">
        <f>IF($E46="","",IFERROR(VLOOKUP($E46,Customers!$A$5:$B$104,2,FALSE),"Check customer ID"))</f>
        <v/>
      </c>
      <c r="G46" s="20" t="n"/>
      <c r="H46" s="20" t="n"/>
      <c r="I46" s="23" t="n"/>
      <c r="J46" s="20" t="n"/>
      <c r="K46" s="20" t="n"/>
      <c r="L46" s="23" t="n"/>
      <c r="M46" s="20" t="n"/>
      <c r="N46" s="20" t="n"/>
      <c r="O46" s="24" t="n"/>
      <c r="P46" s="25" t="n"/>
      <c r="Q46" s="12">
        <f>IF(COUNTA($A46:$E46,$G46:$P46)=0,"",IF($A46="","Check appointment ID",IF(COUNTIF($A$5:$A$104,$A46)&gt;1,"Duplicate ID",IF($B46="","Check date",IF(OR($C46="",$D46=""),"Check window",IF($D46&lt;=$C46,"Check window",IF($E46="","Check customer",IF($F46="Check customer ID","Check customer",IF($N46="","Check status",IF($N46="Canceled","OK",IF($J46="","Assign technician",IF($K46="","Check confirmation",IF($K46="Not Confirmed","Confirm",IF($K46="Reschedule Requested","Check request",IF(AND($N46&lt;&gt;"Completed",$B46&lt;TODAY()),"Past date",IF(COUNTIFS($B$5:$B$104,$B46,$J$5:$J$104,$J46,$C$5:$C$104,"&lt;"&amp;$D46,$D$5:$D$104,"&gt;"&amp;$C46,$N$5:$N$104,"&lt;&gt;Canceled")&gt;1,"Check overlap","OK"))))))))))))))))</f>
        <v/>
      </c>
    </row>
    <row r="47" ht="29" customHeight="1">
      <c r="A47" s="20" t="n"/>
      <c r="B47" s="21" t="n"/>
      <c r="C47" s="22" t="n"/>
      <c r="D47" s="22" t="n"/>
      <c r="E47" s="20" t="n"/>
      <c r="F47" s="8">
        <f>IF($E47="","",IFERROR(VLOOKUP($E47,Customers!$A$5:$B$104,2,FALSE),"Check customer ID"))</f>
        <v/>
      </c>
      <c r="G47" s="20" t="n"/>
      <c r="H47" s="20" t="n"/>
      <c r="I47" s="23" t="n"/>
      <c r="J47" s="20" t="n"/>
      <c r="K47" s="20" t="n"/>
      <c r="L47" s="23" t="n"/>
      <c r="M47" s="20" t="n"/>
      <c r="N47" s="20" t="n"/>
      <c r="O47" s="24" t="n"/>
      <c r="P47" s="25" t="n"/>
      <c r="Q47" s="8">
        <f>IF(COUNTA($A47:$E47,$G47:$P47)=0,"",IF($A47="","Check appointment ID",IF(COUNTIF($A$5:$A$104,$A47)&gt;1,"Duplicate ID",IF($B47="","Check date",IF(OR($C47="",$D47=""),"Check window",IF($D47&lt;=$C47,"Check window",IF($E47="","Check customer",IF($F47="Check customer ID","Check customer",IF($N47="","Check status",IF($N47="Canceled","OK",IF($J47="","Assign technician",IF($K47="","Check confirmation",IF($K47="Not Confirmed","Confirm",IF($K47="Reschedule Requested","Check request",IF(AND($N47&lt;&gt;"Completed",$B47&lt;TODAY()),"Past date",IF(COUNTIFS($B$5:$B$104,$B47,$J$5:$J$104,$J47,$C$5:$C$104,"&lt;"&amp;$D47,$D$5:$D$104,"&gt;"&amp;$C47,$N$5:$N$104,"&lt;&gt;Canceled")&gt;1,"Check overlap","OK"))))))))))))))))</f>
        <v/>
      </c>
    </row>
    <row r="48" ht="29" customHeight="1">
      <c r="A48" s="20" t="n"/>
      <c r="B48" s="21" t="n"/>
      <c r="C48" s="22" t="n"/>
      <c r="D48" s="22" t="n"/>
      <c r="E48" s="20" t="n"/>
      <c r="F48" s="12">
        <f>IF($E48="","",IFERROR(VLOOKUP($E48,Customers!$A$5:$B$104,2,FALSE),"Check customer ID"))</f>
        <v/>
      </c>
      <c r="G48" s="20" t="n"/>
      <c r="H48" s="20" t="n"/>
      <c r="I48" s="23" t="n"/>
      <c r="J48" s="20" t="n"/>
      <c r="K48" s="20" t="n"/>
      <c r="L48" s="23" t="n"/>
      <c r="M48" s="20" t="n"/>
      <c r="N48" s="20" t="n"/>
      <c r="O48" s="24" t="n"/>
      <c r="P48" s="25" t="n"/>
      <c r="Q48" s="12">
        <f>IF(COUNTA($A48:$E48,$G48:$P48)=0,"",IF($A48="","Check appointment ID",IF(COUNTIF($A$5:$A$104,$A48)&gt;1,"Duplicate ID",IF($B48="","Check date",IF(OR($C48="",$D48=""),"Check window",IF($D48&lt;=$C48,"Check window",IF($E48="","Check customer",IF($F48="Check customer ID","Check customer",IF($N48="","Check status",IF($N48="Canceled","OK",IF($J48="","Assign technician",IF($K48="","Check confirmation",IF($K48="Not Confirmed","Confirm",IF($K48="Reschedule Requested","Check request",IF(AND($N48&lt;&gt;"Completed",$B48&lt;TODAY()),"Past date",IF(COUNTIFS($B$5:$B$104,$B48,$J$5:$J$104,$J48,$C$5:$C$104,"&lt;"&amp;$D48,$D$5:$D$104,"&gt;"&amp;$C48,$N$5:$N$104,"&lt;&gt;Canceled")&gt;1,"Check overlap","OK"))))))))))))))))</f>
        <v/>
      </c>
    </row>
    <row r="49" ht="29" customHeight="1">
      <c r="A49" s="20" t="n"/>
      <c r="B49" s="21" t="n"/>
      <c r="C49" s="22" t="n"/>
      <c r="D49" s="22" t="n"/>
      <c r="E49" s="20" t="n"/>
      <c r="F49" s="8">
        <f>IF($E49="","",IFERROR(VLOOKUP($E49,Customers!$A$5:$B$104,2,FALSE),"Check customer ID"))</f>
        <v/>
      </c>
      <c r="G49" s="20" t="n"/>
      <c r="H49" s="20" t="n"/>
      <c r="I49" s="23" t="n"/>
      <c r="J49" s="20" t="n"/>
      <c r="K49" s="20" t="n"/>
      <c r="L49" s="23" t="n"/>
      <c r="M49" s="20" t="n"/>
      <c r="N49" s="20" t="n"/>
      <c r="O49" s="24" t="n"/>
      <c r="P49" s="25" t="n"/>
      <c r="Q49" s="8">
        <f>IF(COUNTA($A49:$E49,$G49:$P49)=0,"",IF($A49="","Check appointment ID",IF(COUNTIF($A$5:$A$104,$A49)&gt;1,"Duplicate ID",IF($B49="","Check date",IF(OR($C49="",$D49=""),"Check window",IF($D49&lt;=$C49,"Check window",IF($E49="","Check customer",IF($F49="Check customer ID","Check customer",IF($N49="","Check status",IF($N49="Canceled","OK",IF($J49="","Assign technician",IF($K49="","Check confirmation",IF($K49="Not Confirmed","Confirm",IF($K49="Reschedule Requested","Check request",IF(AND($N49&lt;&gt;"Completed",$B49&lt;TODAY()),"Past date",IF(COUNTIFS($B$5:$B$104,$B49,$J$5:$J$104,$J49,$C$5:$C$104,"&lt;"&amp;$D49,$D$5:$D$104,"&gt;"&amp;$C49,$N$5:$N$104,"&lt;&gt;Canceled")&gt;1,"Check overlap","OK"))))))))))))))))</f>
        <v/>
      </c>
    </row>
    <row r="50" ht="29" customHeight="1">
      <c r="A50" s="20" t="n"/>
      <c r="B50" s="21" t="n"/>
      <c r="C50" s="22" t="n"/>
      <c r="D50" s="22" t="n"/>
      <c r="E50" s="20" t="n"/>
      <c r="F50" s="12">
        <f>IF($E50="","",IFERROR(VLOOKUP($E50,Customers!$A$5:$B$104,2,FALSE),"Check customer ID"))</f>
        <v/>
      </c>
      <c r="G50" s="20" t="n"/>
      <c r="H50" s="20" t="n"/>
      <c r="I50" s="23" t="n"/>
      <c r="J50" s="20" t="n"/>
      <c r="K50" s="20" t="n"/>
      <c r="L50" s="23" t="n"/>
      <c r="M50" s="20" t="n"/>
      <c r="N50" s="20" t="n"/>
      <c r="O50" s="24" t="n"/>
      <c r="P50" s="25" t="n"/>
      <c r="Q50" s="12">
        <f>IF(COUNTA($A50:$E50,$G50:$P50)=0,"",IF($A50="","Check appointment ID",IF(COUNTIF($A$5:$A$104,$A50)&gt;1,"Duplicate ID",IF($B50="","Check date",IF(OR($C50="",$D50=""),"Check window",IF($D50&lt;=$C50,"Check window",IF($E50="","Check customer",IF($F50="Check customer ID","Check customer",IF($N50="","Check status",IF($N50="Canceled","OK",IF($J50="","Assign technician",IF($K50="","Check confirmation",IF($K50="Not Confirmed","Confirm",IF($K50="Reschedule Requested","Check request",IF(AND($N50&lt;&gt;"Completed",$B50&lt;TODAY()),"Past date",IF(COUNTIFS($B$5:$B$104,$B50,$J$5:$J$104,$J50,$C$5:$C$104,"&lt;"&amp;$D50,$D$5:$D$104,"&gt;"&amp;$C50,$N$5:$N$104,"&lt;&gt;Canceled")&gt;1,"Check overlap","OK"))))))))))))))))</f>
        <v/>
      </c>
    </row>
    <row r="51" ht="29" customHeight="1">
      <c r="A51" s="20" t="n"/>
      <c r="B51" s="21" t="n"/>
      <c r="C51" s="22" t="n"/>
      <c r="D51" s="22" t="n"/>
      <c r="E51" s="20" t="n"/>
      <c r="F51" s="8">
        <f>IF($E51="","",IFERROR(VLOOKUP($E51,Customers!$A$5:$B$104,2,FALSE),"Check customer ID"))</f>
        <v/>
      </c>
      <c r="G51" s="20" t="n"/>
      <c r="H51" s="20" t="n"/>
      <c r="I51" s="23" t="n"/>
      <c r="J51" s="20" t="n"/>
      <c r="K51" s="20" t="n"/>
      <c r="L51" s="23" t="n"/>
      <c r="M51" s="20" t="n"/>
      <c r="N51" s="20" t="n"/>
      <c r="O51" s="24" t="n"/>
      <c r="P51" s="25" t="n"/>
      <c r="Q51" s="8">
        <f>IF(COUNTA($A51:$E51,$G51:$P51)=0,"",IF($A51="","Check appointment ID",IF(COUNTIF($A$5:$A$104,$A51)&gt;1,"Duplicate ID",IF($B51="","Check date",IF(OR($C51="",$D51=""),"Check window",IF($D51&lt;=$C51,"Check window",IF($E51="","Check customer",IF($F51="Check customer ID","Check customer",IF($N51="","Check status",IF($N51="Canceled","OK",IF($J51="","Assign technician",IF($K51="","Check confirmation",IF($K51="Not Confirmed","Confirm",IF($K51="Reschedule Requested","Check request",IF(AND($N51&lt;&gt;"Completed",$B51&lt;TODAY()),"Past date",IF(COUNTIFS($B$5:$B$104,$B51,$J$5:$J$104,$J51,$C$5:$C$104,"&lt;"&amp;$D51,$D$5:$D$104,"&gt;"&amp;$C51,$N$5:$N$104,"&lt;&gt;Canceled")&gt;1,"Check overlap","OK"))))))))))))))))</f>
        <v/>
      </c>
    </row>
    <row r="52" ht="29" customHeight="1">
      <c r="A52" s="20" t="n"/>
      <c r="B52" s="21" t="n"/>
      <c r="C52" s="22" t="n"/>
      <c r="D52" s="22" t="n"/>
      <c r="E52" s="20" t="n"/>
      <c r="F52" s="12">
        <f>IF($E52="","",IFERROR(VLOOKUP($E52,Customers!$A$5:$B$104,2,FALSE),"Check customer ID"))</f>
        <v/>
      </c>
      <c r="G52" s="20" t="n"/>
      <c r="H52" s="20" t="n"/>
      <c r="I52" s="23" t="n"/>
      <c r="J52" s="20" t="n"/>
      <c r="K52" s="20" t="n"/>
      <c r="L52" s="23" t="n"/>
      <c r="M52" s="20" t="n"/>
      <c r="N52" s="20" t="n"/>
      <c r="O52" s="24" t="n"/>
      <c r="P52" s="25" t="n"/>
      <c r="Q52" s="12">
        <f>IF(COUNTA($A52:$E52,$G52:$P52)=0,"",IF($A52="","Check appointment ID",IF(COUNTIF($A$5:$A$104,$A52)&gt;1,"Duplicate ID",IF($B52="","Check date",IF(OR($C52="",$D52=""),"Check window",IF($D52&lt;=$C52,"Check window",IF($E52="","Check customer",IF($F52="Check customer ID","Check customer",IF($N52="","Check status",IF($N52="Canceled","OK",IF($J52="","Assign technician",IF($K52="","Check confirmation",IF($K52="Not Confirmed","Confirm",IF($K52="Reschedule Requested","Check request",IF(AND($N52&lt;&gt;"Completed",$B52&lt;TODAY()),"Past date",IF(COUNTIFS($B$5:$B$104,$B52,$J$5:$J$104,$J52,$C$5:$C$104,"&lt;"&amp;$D52,$D$5:$D$104,"&gt;"&amp;$C52,$N$5:$N$104,"&lt;&gt;Canceled")&gt;1,"Check overlap","OK"))))))))))))))))</f>
        <v/>
      </c>
    </row>
    <row r="53" ht="29" customHeight="1">
      <c r="A53" s="20" t="n"/>
      <c r="B53" s="21" t="n"/>
      <c r="C53" s="22" t="n"/>
      <c r="D53" s="22" t="n"/>
      <c r="E53" s="20" t="n"/>
      <c r="F53" s="8">
        <f>IF($E53="","",IFERROR(VLOOKUP($E53,Customers!$A$5:$B$104,2,FALSE),"Check customer ID"))</f>
        <v/>
      </c>
      <c r="G53" s="20" t="n"/>
      <c r="H53" s="20" t="n"/>
      <c r="I53" s="23" t="n"/>
      <c r="J53" s="20" t="n"/>
      <c r="K53" s="20" t="n"/>
      <c r="L53" s="23" t="n"/>
      <c r="M53" s="20" t="n"/>
      <c r="N53" s="20" t="n"/>
      <c r="O53" s="24" t="n"/>
      <c r="P53" s="25" t="n"/>
      <c r="Q53" s="8">
        <f>IF(COUNTA($A53:$E53,$G53:$P53)=0,"",IF($A53="","Check appointment ID",IF(COUNTIF($A$5:$A$104,$A53)&gt;1,"Duplicate ID",IF($B53="","Check date",IF(OR($C53="",$D53=""),"Check window",IF($D53&lt;=$C53,"Check window",IF($E53="","Check customer",IF($F53="Check customer ID","Check customer",IF($N53="","Check status",IF($N53="Canceled","OK",IF($J53="","Assign technician",IF($K53="","Check confirmation",IF($K53="Not Confirmed","Confirm",IF($K53="Reschedule Requested","Check request",IF(AND($N53&lt;&gt;"Completed",$B53&lt;TODAY()),"Past date",IF(COUNTIFS($B$5:$B$104,$B53,$J$5:$J$104,$J53,$C$5:$C$104,"&lt;"&amp;$D53,$D$5:$D$104,"&gt;"&amp;$C53,$N$5:$N$104,"&lt;&gt;Canceled")&gt;1,"Check overlap","OK"))))))))))))))))</f>
        <v/>
      </c>
    </row>
    <row r="54" ht="29" customHeight="1">
      <c r="A54" s="20" t="n"/>
      <c r="B54" s="21" t="n"/>
      <c r="C54" s="22" t="n"/>
      <c r="D54" s="22" t="n"/>
      <c r="E54" s="20" t="n"/>
      <c r="F54" s="12">
        <f>IF($E54="","",IFERROR(VLOOKUP($E54,Customers!$A$5:$B$104,2,FALSE),"Check customer ID"))</f>
        <v/>
      </c>
      <c r="G54" s="20" t="n"/>
      <c r="H54" s="20" t="n"/>
      <c r="I54" s="23" t="n"/>
      <c r="J54" s="20" t="n"/>
      <c r="K54" s="20" t="n"/>
      <c r="L54" s="23" t="n"/>
      <c r="M54" s="20" t="n"/>
      <c r="N54" s="20" t="n"/>
      <c r="O54" s="24" t="n"/>
      <c r="P54" s="25" t="n"/>
      <c r="Q54" s="12">
        <f>IF(COUNTA($A54:$E54,$G54:$P54)=0,"",IF($A54="","Check appointment ID",IF(COUNTIF($A$5:$A$104,$A54)&gt;1,"Duplicate ID",IF($B54="","Check date",IF(OR($C54="",$D54=""),"Check window",IF($D54&lt;=$C54,"Check window",IF($E54="","Check customer",IF($F54="Check customer ID","Check customer",IF($N54="","Check status",IF($N54="Canceled","OK",IF($J54="","Assign technician",IF($K54="","Check confirmation",IF($K54="Not Confirmed","Confirm",IF($K54="Reschedule Requested","Check request",IF(AND($N54&lt;&gt;"Completed",$B54&lt;TODAY()),"Past date",IF(COUNTIFS($B$5:$B$104,$B54,$J$5:$J$104,$J54,$C$5:$C$104,"&lt;"&amp;$D54,$D$5:$D$104,"&gt;"&amp;$C54,$N$5:$N$104,"&lt;&gt;Canceled")&gt;1,"Check overlap","OK"))))))))))))))))</f>
        <v/>
      </c>
    </row>
    <row r="55" ht="29" customHeight="1">
      <c r="A55" s="20" t="n"/>
      <c r="B55" s="21" t="n"/>
      <c r="C55" s="22" t="n"/>
      <c r="D55" s="22" t="n"/>
      <c r="E55" s="20" t="n"/>
      <c r="F55" s="8">
        <f>IF($E55="","",IFERROR(VLOOKUP($E55,Customers!$A$5:$B$104,2,FALSE),"Check customer ID"))</f>
        <v/>
      </c>
      <c r="G55" s="20" t="n"/>
      <c r="H55" s="20" t="n"/>
      <c r="I55" s="23" t="n"/>
      <c r="J55" s="20" t="n"/>
      <c r="K55" s="20" t="n"/>
      <c r="L55" s="23" t="n"/>
      <c r="M55" s="20" t="n"/>
      <c r="N55" s="20" t="n"/>
      <c r="O55" s="24" t="n"/>
      <c r="P55" s="25" t="n"/>
      <c r="Q55" s="8">
        <f>IF(COUNTA($A55:$E55,$G55:$P55)=0,"",IF($A55="","Check appointment ID",IF(COUNTIF($A$5:$A$104,$A55)&gt;1,"Duplicate ID",IF($B55="","Check date",IF(OR($C55="",$D55=""),"Check window",IF($D55&lt;=$C55,"Check window",IF($E55="","Check customer",IF($F55="Check customer ID","Check customer",IF($N55="","Check status",IF($N55="Canceled","OK",IF($J55="","Assign technician",IF($K55="","Check confirmation",IF($K55="Not Confirmed","Confirm",IF($K55="Reschedule Requested","Check request",IF(AND($N55&lt;&gt;"Completed",$B55&lt;TODAY()),"Past date",IF(COUNTIFS($B$5:$B$104,$B55,$J$5:$J$104,$J55,$C$5:$C$104,"&lt;"&amp;$D55,$D$5:$D$104,"&gt;"&amp;$C55,$N$5:$N$104,"&lt;&gt;Canceled")&gt;1,"Check overlap","OK"))))))))))))))))</f>
        <v/>
      </c>
    </row>
    <row r="56" ht="29" customHeight="1">
      <c r="A56" s="20" t="n"/>
      <c r="B56" s="21" t="n"/>
      <c r="C56" s="22" t="n"/>
      <c r="D56" s="22" t="n"/>
      <c r="E56" s="20" t="n"/>
      <c r="F56" s="12">
        <f>IF($E56="","",IFERROR(VLOOKUP($E56,Customers!$A$5:$B$104,2,FALSE),"Check customer ID"))</f>
        <v/>
      </c>
      <c r="G56" s="20" t="n"/>
      <c r="H56" s="20" t="n"/>
      <c r="I56" s="23" t="n"/>
      <c r="J56" s="20" t="n"/>
      <c r="K56" s="20" t="n"/>
      <c r="L56" s="23" t="n"/>
      <c r="M56" s="20" t="n"/>
      <c r="N56" s="20" t="n"/>
      <c r="O56" s="24" t="n"/>
      <c r="P56" s="25" t="n"/>
      <c r="Q56" s="12">
        <f>IF(COUNTA($A56:$E56,$G56:$P56)=0,"",IF($A56="","Check appointment ID",IF(COUNTIF($A$5:$A$104,$A56)&gt;1,"Duplicate ID",IF($B56="","Check date",IF(OR($C56="",$D56=""),"Check window",IF($D56&lt;=$C56,"Check window",IF($E56="","Check customer",IF($F56="Check customer ID","Check customer",IF($N56="","Check status",IF($N56="Canceled","OK",IF($J56="","Assign technician",IF($K56="","Check confirmation",IF($K56="Not Confirmed","Confirm",IF($K56="Reschedule Requested","Check request",IF(AND($N56&lt;&gt;"Completed",$B56&lt;TODAY()),"Past date",IF(COUNTIFS($B$5:$B$104,$B56,$J$5:$J$104,$J56,$C$5:$C$104,"&lt;"&amp;$D56,$D$5:$D$104,"&gt;"&amp;$C56,$N$5:$N$104,"&lt;&gt;Canceled")&gt;1,"Check overlap","OK"))))))))))))))))</f>
        <v/>
      </c>
    </row>
    <row r="57" ht="29" customHeight="1">
      <c r="A57" s="20" t="n"/>
      <c r="B57" s="21" t="n"/>
      <c r="C57" s="22" t="n"/>
      <c r="D57" s="22" t="n"/>
      <c r="E57" s="20" t="n"/>
      <c r="F57" s="8">
        <f>IF($E57="","",IFERROR(VLOOKUP($E57,Customers!$A$5:$B$104,2,FALSE),"Check customer ID"))</f>
        <v/>
      </c>
      <c r="G57" s="20" t="n"/>
      <c r="H57" s="20" t="n"/>
      <c r="I57" s="23" t="n"/>
      <c r="J57" s="20" t="n"/>
      <c r="K57" s="20" t="n"/>
      <c r="L57" s="23" t="n"/>
      <c r="M57" s="20" t="n"/>
      <c r="N57" s="20" t="n"/>
      <c r="O57" s="24" t="n"/>
      <c r="P57" s="25" t="n"/>
      <c r="Q57" s="8">
        <f>IF(COUNTA($A57:$E57,$G57:$P57)=0,"",IF($A57="","Check appointment ID",IF(COUNTIF($A$5:$A$104,$A57)&gt;1,"Duplicate ID",IF($B57="","Check date",IF(OR($C57="",$D57=""),"Check window",IF($D57&lt;=$C57,"Check window",IF($E57="","Check customer",IF($F57="Check customer ID","Check customer",IF($N57="","Check status",IF($N57="Canceled","OK",IF($J57="","Assign technician",IF($K57="","Check confirmation",IF($K57="Not Confirmed","Confirm",IF($K57="Reschedule Requested","Check request",IF(AND($N57&lt;&gt;"Completed",$B57&lt;TODAY()),"Past date",IF(COUNTIFS($B$5:$B$104,$B57,$J$5:$J$104,$J57,$C$5:$C$104,"&lt;"&amp;$D57,$D$5:$D$104,"&gt;"&amp;$C57,$N$5:$N$104,"&lt;&gt;Canceled")&gt;1,"Check overlap","OK"))))))))))))))))</f>
        <v/>
      </c>
    </row>
    <row r="58" ht="29" customHeight="1">
      <c r="A58" s="20" t="n"/>
      <c r="B58" s="21" t="n"/>
      <c r="C58" s="22" t="n"/>
      <c r="D58" s="22" t="n"/>
      <c r="E58" s="20" t="n"/>
      <c r="F58" s="12">
        <f>IF($E58="","",IFERROR(VLOOKUP($E58,Customers!$A$5:$B$104,2,FALSE),"Check customer ID"))</f>
        <v/>
      </c>
      <c r="G58" s="20" t="n"/>
      <c r="H58" s="20" t="n"/>
      <c r="I58" s="23" t="n"/>
      <c r="J58" s="20" t="n"/>
      <c r="K58" s="20" t="n"/>
      <c r="L58" s="23" t="n"/>
      <c r="M58" s="20" t="n"/>
      <c r="N58" s="20" t="n"/>
      <c r="O58" s="24" t="n"/>
      <c r="P58" s="25" t="n"/>
      <c r="Q58" s="12">
        <f>IF(COUNTA($A58:$E58,$G58:$P58)=0,"",IF($A58="","Check appointment ID",IF(COUNTIF($A$5:$A$104,$A58)&gt;1,"Duplicate ID",IF($B58="","Check date",IF(OR($C58="",$D58=""),"Check window",IF($D58&lt;=$C58,"Check window",IF($E58="","Check customer",IF($F58="Check customer ID","Check customer",IF($N58="","Check status",IF($N58="Canceled","OK",IF($J58="","Assign technician",IF($K58="","Check confirmation",IF($K58="Not Confirmed","Confirm",IF($K58="Reschedule Requested","Check request",IF(AND($N58&lt;&gt;"Completed",$B58&lt;TODAY()),"Past date",IF(COUNTIFS($B$5:$B$104,$B58,$J$5:$J$104,$J58,$C$5:$C$104,"&lt;"&amp;$D58,$D$5:$D$104,"&gt;"&amp;$C58,$N$5:$N$104,"&lt;&gt;Canceled")&gt;1,"Check overlap","OK"))))))))))))))))</f>
        <v/>
      </c>
    </row>
    <row r="59" ht="29" customHeight="1">
      <c r="A59" s="20" t="n"/>
      <c r="B59" s="21" t="n"/>
      <c r="C59" s="22" t="n"/>
      <c r="D59" s="22" t="n"/>
      <c r="E59" s="20" t="n"/>
      <c r="F59" s="8">
        <f>IF($E59="","",IFERROR(VLOOKUP($E59,Customers!$A$5:$B$104,2,FALSE),"Check customer ID"))</f>
        <v/>
      </c>
      <c r="G59" s="20" t="n"/>
      <c r="H59" s="20" t="n"/>
      <c r="I59" s="23" t="n"/>
      <c r="J59" s="20" t="n"/>
      <c r="K59" s="20" t="n"/>
      <c r="L59" s="23" t="n"/>
      <c r="M59" s="20" t="n"/>
      <c r="N59" s="20" t="n"/>
      <c r="O59" s="24" t="n"/>
      <c r="P59" s="25" t="n"/>
      <c r="Q59" s="8">
        <f>IF(COUNTA($A59:$E59,$G59:$P59)=0,"",IF($A59="","Check appointment ID",IF(COUNTIF($A$5:$A$104,$A59)&gt;1,"Duplicate ID",IF($B59="","Check date",IF(OR($C59="",$D59=""),"Check window",IF($D59&lt;=$C59,"Check window",IF($E59="","Check customer",IF($F59="Check customer ID","Check customer",IF($N59="","Check status",IF($N59="Canceled","OK",IF($J59="","Assign technician",IF($K59="","Check confirmation",IF($K59="Not Confirmed","Confirm",IF($K59="Reschedule Requested","Check request",IF(AND($N59&lt;&gt;"Completed",$B59&lt;TODAY()),"Past date",IF(COUNTIFS($B$5:$B$104,$B59,$J$5:$J$104,$J59,$C$5:$C$104,"&lt;"&amp;$D59,$D$5:$D$104,"&gt;"&amp;$C59,$N$5:$N$104,"&lt;&gt;Canceled")&gt;1,"Check overlap","OK"))))))))))))))))</f>
        <v/>
      </c>
    </row>
    <row r="60" ht="29" customHeight="1">
      <c r="A60" s="20" t="n"/>
      <c r="B60" s="21" t="n"/>
      <c r="C60" s="22" t="n"/>
      <c r="D60" s="22" t="n"/>
      <c r="E60" s="20" t="n"/>
      <c r="F60" s="12">
        <f>IF($E60="","",IFERROR(VLOOKUP($E60,Customers!$A$5:$B$104,2,FALSE),"Check customer ID"))</f>
        <v/>
      </c>
      <c r="G60" s="20" t="n"/>
      <c r="H60" s="20" t="n"/>
      <c r="I60" s="23" t="n"/>
      <c r="J60" s="20" t="n"/>
      <c r="K60" s="20" t="n"/>
      <c r="L60" s="23" t="n"/>
      <c r="M60" s="20" t="n"/>
      <c r="N60" s="20" t="n"/>
      <c r="O60" s="24" t="n"/>
      <c r="P60" s="25" t="n"/>
      <c r="Q60" s="12">
        <f>IF(COUNTA($A60:$E60,$G60:$P60)=0,"",IF($A60="","Check appointment ID",IF(COUNTIF($A$5:$A$104,$A60)&gt;1,"Duplicate ID",IF($B60="","Check date",IF(OR($C60="",$D60=""),"Check window",IF($D60&lt;=$C60,"Check window",IF($E60="","Check customer",IF($F60="Check customer ID","Check customer",IF($N60="","Check status",IF($N60="Canceled","OK",IF($J60="","Assign technician",IF($K60="","Check confirmation",IF($K60="Not Confirmed","Confirm",IF($K60="Reschedule Requested","Check request",IF(AND($N60&lt;&gt;"Completed",$B60&lt;TODAY()),"Past date",IF(COUNTIFS($B$5:$B$104,$B60,$J$5:$J$104,$J60,$C$5:$C$104,"&lt;"&amp;$D60,$D$5:$D$104,"&gt;"&amp;$C60,$N$5:$N$104,"&lt;&gt;Canceled")&gt;1,"Check overlap","OK"))))))))))))))))</f>
        <v/>
      </c>
    </row>
    <row r="61" ht="29" customHeight="1">
      <c r="A61" s="20" t="n"/>
      <c r="B61" s="21" t="n"/>
      <c r="C61" s="22" t="n"/>
      <c r="D61" s="22" t="n"/>
      <c r="E61" s="20" t="n"/>
      <c r="F61" s="8">
        <f>IF($E61="","",IFERROR(VLOOKUP($E61,Customers!$A$5:$B$104,2,FALSE),"Check customer ID"))</f>
        <v/>
      </c>
      <c r="G61" s="20" t="n"/>
      <c r="H61" s="20" t="n"/>
      <c r="I61" s="23" t="n"/>
      <c r="J61" s="20" t="n"/>
      <c r="K61" s="20" t="n"/>
      <c r="L61" s="23" t="n"/>
      <c r="M61" s="20" t="n"/>
      <c r="N61" s="20" t="n"/>
      <c r="O61" s="24" t="n"/>
      <c r="P61" s="25" t="n"/>
      <c r="Q61" s="8">
        <f>IF(COUNTA($A61:$E61,$G61:$P61)=0,"",IF($A61="","Check appointment ID",IF(COUNTIF($A$5:$A$104,$A61)&gt;1,"Duplicate ID",IF($B61="","Check date",IF(OR($C61="",$D61=""),"Check window",IF($D61&lt;=$C61,"Check window",IF($E61="","Check customer",IF($F61="Check customer ID","Check customer",IF($N61="","Check status",IF($N61="Canceled","OK",IF($J61="","Assign technician",IF($K61="","Check confirmation",IF($K61="Not Confirmed","Confirm",IF($K61="Reschedule Requested","Check request",IF(AND($N61&lt;&gt;"Completed",$B61&lt;TODAY()),"Past date",IF(COUNTIFS($B$5:$B$104,$B61,$J$5:$J$104,$J61,$C$5:$C$104,"&lt;"&amp;$D61,$D$5:$D$104,"&gt;"&amp;$C61,$N$5:$N$104,"&lt;&gt;Canceled")&gt;1,"Check overlap","OK"))))))))))))))))</f>
        <v/>
      </c>
    </row>
    <row r="62" ht="29" customHeight="1">
      <c r="A62" s="20" t="n"/>
      <c r="B62" s="21" t="n"/>
      <c r="C62" s="22" t="n"/>
      <c r="D62" s="22" t="n"/>
      <c r="E62" s="20" t="n"/>
      <c r="F62" s="12">
        <f>IF($E62="","",IFERROR(VLOOKUP($E62,Customers!$A$5:$B$104,2,FALSE),"Check customer ID"))</f>
        <v/>
      </c>
      <c r="G62" s="20" t="n"/>
      <c r="H62" s="20" t="n"/>
      <c r="I62" s="23" t="n"/>
      <c r="J62" s="20" t="n"/>
      <c r="K62" s="20" t="n"/>
      <c r="L62" s="23" t="n"/>
      <c r="M62" s="20" t="n"/>
      <c r="N62" s="20" t="n"/>
      <c r="O62" s="24" t="n"/>
      <c r="P62" s="25" t="n"/>
      <c r="Q62" s="12">
        <f>IF(COUNTA($A62:$E62,$G62:$P62)=0,"",IF($A62="","Check appointment ID",IF(COUNTIF($A$5:$A$104,$A62)&gt;1,"Duplicate ID",IF($B62="","Check date",IF(OR($C62="",$D62=""),"Check window",IF($D62&lt;=$C62,"Check window",IF($E62="","Check customer",IF($F62="Check customer ID","Check customer",IF($N62="","Check status",IF($N62="Canceled","OK",IF($J62="","Assign technician",IF($K62="","Check confirmation",IF($K62="Not Confirmed","Confirm",IF($K62="Reschedule Requested","Check request",IF(AND($N62&lt;&gt;"Completed",$B62&lt;TODAY()),"Past date",IF(COUNTIFS($B$5:$B$104,$B62,$J$5:$J$104,$J62,$C$5:$C$104,"&lt;"&amp;$D62,$D$5:$D$104,"&gt;"&amp;$C62,$N$5:$N$104,"&lt;&gt;Canceled")&gt;1,"Check overlap","OK"))))))))))))))))</f>
        <v/>
      </c>
    </row>
    <row r="63" ht="29" customHeight="1">
      <c r="A63" s="20" t="n"/>
      <c r="B63" s="21" t="n"/>
      <c r="C63" s="22" t="n"/>
      <c r="D63" s="22" t="n"/>
      <c r="E63" s="20" t="n"/>
      <c r="F63" s="8">
        <f>IF($E63="","",IFERROR(VLOOKUP($E63,Customers!$A$5:$B$104,2,FALSE),"Check customer ID"))</f>
        <v/>
      </c>
      <c r="G63" s="20" t="n"/>
      <c r="H63" s="20" t="n"/>
      <c r="I63" s="23" t="n"/>
      <c r="J63" s="20" t="n"/>
      <c r="K63" s="20" t="n"/>
      <c r="L63" s="23" t="n"/>
      <c r="M63" s="20" t="n"/>
      <c r="N63" s="20" t="n"/>
      <c r="O63" s="24" t="n"/>
      <c r="P63" s="25" t="n"/>
      <c r="Q63" s="8">
        <f>IF(COUNTA($A63:$E63,$G63:$P63)=0,"",IF($A63="","Check appointment ID",IF(COUNTIF($A$5:$A$104,$A63)&gt;1,"Duplicate ID",IF($B63="","Check date",IF(OR($C63="",$D63=""),"Check window",IF($D63&lt;=$C63,"Check window",IF($E63="","Check customer",IF($F63="Check customer ID","Check customer",IF($N63="","Check status",IF($N63="Canceled","OK",IF($J63="","Assign technician",IF($K63="","Check confirmation",IF($K63="Not Confirmed","Confirm",IF($K63="Reschedule Requested","Check request",IF(AND($N63&lt;&gt;"Completed",$B63&lt;TODAY()),"Past date",IF(COUNTIFS($B$5:$B$104,$B63,$J$5:$J$104,$J63,$C$5:$C$104,"&lt;"&amp;$D63,$D$5:$D$104,"&gt;"&amp;$C63,$N$5:$N$104,"&lt;&gt;Canceled")&gt;1,"Check overlap","OK"))))))))))))))))</f>
        <v/>
      </c>
    </row>
    <row r="64" ht="29" customHeight="1">
      <c r="A64" s="20" t="n"/>
      <c r="B64" s="21" t="n"/>
      <c r="C64" s="22" t="n"/>
      <c r="D64" s="22" t="n"/>
      <c r="E64" s="20" t="n"/>
      <c r="F64" s="12">
        <f>IF($E64="","",IFERROR(VLOOKUP($E64,Customers!$A$5:$B$104,2,FALSE),"Check customer ID"))</f>
        <v/>
      </c>
      <c r="G64" s="20" t="n"/>
      <c r="H64" s="20" t="n"/>
      <c r="I64" s="23" t="n"/>
      <c r="J64" s="20" t="n"/>
      <c r="K64" s="20" t="n"/>
      <c r="L64" s="23" t="n"/>
      <c r="M64" s="20" t="n"/>
      <c r="N64" s="20" t="n"/>
      <c r="O64" s="24" t="n"/>
      <c r="P64" s="25" t="n"/>
      <c r="Q64" s="12">
        <f>IF(COUNTA($A64:$E64,$G64:$P64)=0,"",IF($A64="","Check appointment ID",IF(COUNTIF($A$5:$A$104,$A64)&gt;1,"Duplicate ID",IF($B64="","Check date",IF(OR($C64="",$D64=""),"Check window",IF($D64&lt;=$C64,"Check window",IF($E64="","Check customer",IF($F64="Check customer ID","Check customer",IF($N64="","Check status",IF($N64="Canceled","OK",IF($J64="","Assign technician",IF($K64="","Check confirmation",IF($K64="Not Confirmed","Confirm",IF($K64="Reschedule Requested","Check request",IF(AND($N64&lt;&gt;"Completed",$B64&lt;TODAY()),"Past date",IF(COUNTIFS($B$5:$B$104,$B64,$J$5:$J$104,$J64,$C$5:$C$104,"&lt;"&amp;$D64,$D$5:$D$104,"&gt;"&amp;$C64,$N$5:$N$104,"&lt;&gt;Canceled")&gt;1,"Check overlap","OK"))))))))))))))))</f>
        <v/>
      </c>
    </row>
    <row r="65" ht="29" customHeight="1">
      <c r="A65" s="20" t="n"/>
      <c r="B65" s="21" t="n"/>
      <c r="C65" s="22" t="n"/>
      <c r="D65" s="22" t="n"/>
      <c r="E65" s="20" t="n"/>
      <c r="F65" s="8">
        <f>IF($E65="","",IFERROR(VLOOKUP($E65,Customers!$A$5:$B$104,2,FALSE),"Check customer ID"))</f>
        <v/>
      </c>
      <c r="G65" s="20" t="n"/>
      <c r="H65" s="20" t="n"/>
      <c r="I65" s="23" t="n"/>
      <c r="J65" s="20" t="n"/>
      <c r="K65" s="20" t="n"/>
      <c r="L65" s="23" t="n"/>
      <c r="M65" s="20" t="n"/>
      <c r="N65" s="20" t="n"/>
      <c r="O65" s="24" t="n"/>
      <c r="P65" s="25" t="n"/>
      <c r="Q65" s="8">
        <f>IF(COUNTA($A65:$E65,$G65:$P65)=0,"",IF($A65="","Check appointment ID",IF(COUNTIF($A$5:$A$104,$A65)&gt;1,"Duplicate ID",IF($B65="","Check date",IF(OR($C65="",$D65=""),"Check window",IF($D65&lt;=$C65,"Check window",IF($E65="","Check customer",IF($F65="Check customer ID","Check customer",IF($N65="","Check status",IF($N65="Canceled","OK",IF($J65="","Assign technician",IF($K65="","Check confirmation",IF($K65="Not Confirmed","Confirm",IF($K65="Reschedule Requested","Check request",IF(AND($N65&lt;&gt;"Completed",$B65&lt;TODAY()),"Past date",IF(COUNTIFS($B$5:$B$104,$B65,$J$5:$J$104,$J65,$C$5:$C$104,"&lt;"&amp;$D65,$D$5:$D$104,"&gt;"&amp;$C65,$N$5:$N$104,"&lt;&gt;Canceled")&gt;1,"Check overlap","OK"))))))))))))))))</f>
        <v/>
      </c>
    </row>
    <row r="66" ht="29" customHeight="1">
      <c r="A66" s="20" t="n"/>
      <c r="B66" s="21" t="n"/>
      <c r="C66" s="22" t="n"/>
      <c r="D66" s="22" t="n"/>
      <c r="E66" s="20" t="n"/>
      <c r="F66" s="12">
        <f>IF($E66="","",IFERROR(VLOOKUP($E66,Customers!$A$5:$B$104,2,FALSE),"Check customer ID"))</f>
        <v/>
      </c>
      <c r="G66" s="20" t="n"/>
      <c r="H66" s="20" t="n"/>
      <c r="I66" s="23" t="n"/>
      <c r="J66" s="20" t="n"/>
      <c r="K66" s="20" t="n"/>
      <c r="L66" s="23" t="n"/>
      <c r="M66" s="20" t="n"/>
      <c r="N66" s="20" t="n"/>
      <c r="O66" s="24" t="n"/>
      <c r="P66" s="25" t="n"/>
      <c r="Q66" s="12">
        <f>IF(COUNTA($A66:$E66,$G66:$P66)=0,"",IF($A66="","Check appointment ID",IF(COUNTIF($A$5:$A$104,$A66)&gt;1,"Duplicate ID",IF($B66="","Check date",IF(OR($C66="",$D66=""),"Check window",IF($D66&lt;=$C66,"Check window",IF($E66="","Check customer",IF($F66="Check customer ID","Check customer",IF($N66="","Check status",IF($N66="Canceled","OK",IF($J66="","Assign technician",IF($K66="","Check confirmation",IF($K66="Not Confirmed","Confirm",IF($K66="Reschedule Requested","Check request",IF(AND($N66&lt;&gt;"Completed",$B66&lt;TODAY()),"Past date",IF(COUNTIFS($B$5:$B$104,$B66,$J$5:$J$104,$J66,$C$5:$C$104,"&lt;"&amp;$D66,$D$5:$D$104,"&gt;"&amp;$C66,$N$5:$N$104,"&lt;&gt;Canceled")&gt;1,"Check overlap","OK"))))))))))))))))</f>
        <v/>
      </c>
    </row>
    <row r="67" ht="29" customHeight="1">
      <c r="A67" s="20" t="n"/>
      <c r="B67" s="21" t="n"/>
      <c r="C67" s="22" t="n"/>
      <c r="D67" s="22" t="n"/>
      <c r="E67" s="20" t="n"/>
      <c r="F67" s="8">
        <f>IF($E67="","",IFERROR(VLOOKUP($E67,Customers!$A$5:$B$104,2,FALSE),"Check customer ID"))</f>
        <v/>
      </c>
      <c r="G67" s="20" t="n"/>
      <c r="H67" s="20" t="n"/>
      <c r="I67" s="23" t="n"/>
      <c r="J67" s="20" t="n"/>
      <c r="K67" s="20" t="n"/>
      <c r="L67" s="23" t="n"/>
      <c r="M67" s="20" t="n"/>
      <c r="N67" s="20" t="n"/>
      <c r="O67" s="24" t="n"/>
      <c r="P67" s="25" t="n"/>
      <c r="Q67" s="8">
        <f>IF(COUNTA($A67:$E67,$G67:$P67)=0,"",IF($A67="","Check appointment ID",IF(COUNTIF($A$5:$A$104,$A67)&gt;1,"Duplicate ID",IF($B67="","Check date",IF(OR($C67="",$D67=""),"Check window",IF($D67&lt;=$C67,"Check window",IF($E67="","Check customer",IF($F67="Check customer ID","Check customer",IF($N67="","Check status",IF($N67="Canceled","OK",IF($J67="","Assign technician",IF($K67="","Check confirmation",IF($K67="Not Confirmed","Confirm",IF($K67="Reschedule Requested","Check request",IF(AND($N67&lt;&gt;"Completed",$B67&lt;TODAY()),"Past date",IF(COUNTIFS($B$5:$B$104,$B67,$J$5:$J$104,$J67,$C$5:$C$104,"&lt;"&amp;$D67,$D$5:$D$104,"&gt;"&amp;$C67,$N$5:$N$104,"&lt;&gt;Canceled")&gt;1,"Check overlap","OK"))))))))))))))))</f>
        <v/>
      </c>
    </row>
    <row r="68" ht="29" customHeight="1">
      <c r="A68" s="20" t="n"/>
      <c r="B68" s="21" t="n"/>
      <c r="C68" s="22" t="n"/>
      <c r="D68" s="22" t="n"/>
      <c r="E68" s="20" t="n"/>
      <c r="F68" s="12">
        <f>IF($E68="","",IFERROR(VLOOKUP($E68,Customers!$A$5:$B$104,2,FALSE),"Check customer ID"))</f>
        <v/>
      </c>
      <c r="G68" s="20" t="n"/>
      <c r="H68" s="20" t="n"/>
      <c r="I68" s="23" t="n"/>
      <c r="J68" s="20" t="n"/>
      <c r="K68" s="20" t="n"/>
      <c r="L68" s="23" t="n"/>
      <c r="M68" s="20" t="n"/>
      <c r="N68" s="20" t="n"/>
      <c r="O68" s="24" t="n"/>
      <c r="P68" s="25" t="n"/>
      <c r="Q68" s="12">
        <f>IF(COUNTA($A68:$E68,$G68:$P68)=0,"",IF($A68="","Check appointment ID",IF(COUNTIF($A$5:$A$104,$A68)&gt;1,"Duplicate ID",IF($B68="","Check date",IF(OR($C68="",$D68=""),"Check window",IF($D68&lt;=$C68,"Check window",IF($E68="","Check customer",IF($F68="Check customer ID","Check customer",IF($N68="","Check status",IF($N68="Canceled","OK",IF($J68="","Assign technician",IF($K68="","Check confirmation",IF($K68="Not Confirmed","Confirm",IF($K68="Reschedule Requested","Check request",IF(AND($N68&lt;&gt;"Completed",$B68&lt;TODAY()),"Past date",IF(COUNTIFS($B$5:$B$104,$B68,$J$5:$J$104,$J68,$C$5:$C$104,"&lt;"&amp;$D68,$D$5:$D$104,"&gt;"&amp;$C68,$N$5:$N$104,"&lt;&gt;Canceled")&gt;1,"Check overlap","OK"))))))))))))))))</f>
        <v/>
      </c>
    </row>
    <row r="69" ht="29" customHeight="1">
      <c r="A69" s="20" t="n"/>
      <c r="B69" s="21" t="n"/>
      <c r="C69" s="22" t="n"/>
      <c r="D69" s="22" t="n"/>
      <c r="E69" s="20" t="n"/>
      <c r="F69" s="8">
        <f>IF($E69="","",IFERROR(VLOOKUP($E69,Customers!$A$5:$B$104,2,FALSE),"Check customer ID"))</f>
        <v/>
      </c>
      <c r="G69" s="20" t="n"/>
      <c r="H69" s="20" t="n"/>
      <c r="I69" s="23" t="n"/>
      <c r="J69" s="20" t="n"/>
      <c r="K69" s="20" t="n"/>
      <c r="L69" s="23" t="n"/>
      <c r="M69" s="20" t="n"/>
      <c r="N69" s="20" t="n"/>
      <c r="O69" s="24" t="n"/>
      <c r="P69" s="25" t="n"/>
      <c r="Q69" s="8">
        <f>IF(COUNTA($A69:$E69,$G69:$P69)=0,"",IF($A69="","Check appointment ID",IF(COUNTIF($A$5:$A$104,$A69)&gt;1,"Duplicate ID",IF($B69="","Check date",IF(OR($C69="",$D69=""),"Check window",IF($D69&lt;=$C69,"Check window",IF($E69="","Check customer",IF($F69="Check customer ID","Check customer",IF($N69="","Check status",IF($N69="Canceled","OK",IF($J69="","Assign technician",IF($K69="","Check confirmation",IF($K69="Not Confirmed","Confirm",IF($K69="Reschedule Requested","Check request",IF(AND($N69&lt;&gt;"Completed",$B69&lt;TODAY()),"Past date",IF(COUNTIFS($B$5:$B$104,$B69,$J$5:$J$104,$J69,$C$5:$C$104,"&lt;"&amp;$D69,$D$5:$D$104,"&gt;"&amp;$C69,$N$5:$N$104,"&lt;&gt;Canceled")&gt;1,"Check overlap","OK"))))))))))))))))</f>
        <v/>
      </c>
    </row>
    <row r="70" ht="29" customHeight="1">
      <c r="A70" s="20" t="n"/>
      <c r="B70" s="21" t="n"/>
      <c r="C70" s="22" t="n"/>
      <c r="D70" s="22" t="n"/>
      <c r="E70" s="20" t="n"/>
      <c r="F70" s="12">
        <f>IF($E70="","",IFERROR(VLOOKUP($E70,Customers!$A$5:$B$104,2,FALSE),"Check customer ID"))</f>
        <v/>
      </c>
      <c r="G70" s="20" t="n"/>
      <c r="H70" s="20" t="n"/>
      <c r="I70" s="23" t="n"/>
      <c r="J70" s="20" t="n"/>
      <c r="K70" s="20" t="n"/>
      <c r="L70" s="23" t="n"/>
      <c r="M70" s="20" t="n"/>
      <c r="N70" s="20" t="n"/>
      <c r="O70" s="24" t="n"/>
      <c r="P70" s="25" t="n"/>
      <c r="Q70" s="12">
        <f>IF(COUNTA($A70:$E70,$G70:$P70)=0,"",IF($A70="","Check appointment ID",IF(COUNTIF($A$5:$A$104,$A70)&gt;1,"Duplicate ID",IF($B70="","Check date",IF(OR($C70="",$D70=""),"Check window",IF($D70&lt;=$C70,"Check window",IF($E70="","Check customer",IF($F70="Check customer ID","Check customer",IF($N70="","Check status",IF($N70="Canceled","OK",IF($J70="","Assign technician",IF($K70="","Check confirmation",IF($K70="Not Confirmed","Confirm",IF($K70="Reschedule Requested","Check request",IF(AND($N70&lt;&gt;"Completed",$B70&lt;TODAY()),"Past date",IF(COUNTIFS($B$5:$B$104,$B70,$J$5:$J$104,$J70,$C$5:$C$104,"&lt;"&amp;$D70,$D$5:$D$104,"&gt;"&amp;$C70,$N$5:$N$104,"&lt;&gt;Canceled")&gt;1,"Check overlap","OK"))))))))))))))))</f>
        <v/>
      </c>
    </row>
    <row r="71" ht="29" customHeight="1">
      <c r="A71" s="20" t="n"/>
      <c r="B71" s="21" t="n"/>
      <c r="C71" s="22" t="n"/>
      <c r="D71" s="22" t="n"/>
      <c r="E71" s="20" t="n"/>
      <c r="F71" s="8">
        <f>IF($E71="","",IFERROR(VLOOKUP($E71,Customers!$A$5:$B$104,2,FALSE),"Check customer ID"))</f>
        <v/>
      </c>
      <c r="G71" s="20" t="n"/>
      <c r="H71" s="20" t="n"/>
      <c r="I71" s="23" t="n"/>
      <c r="J71" s="20" t="n"/>
      <c r="K71" s="20" t="n"/>
      <c r="L71" s="23" t="n"/>
      <c r="M71" s="20" t="n"/>
      <c r="N71" s="20" t="n"/>
      <c r="O71" s="24" t="n"/>
      <c r="P71" s="25" t="n"/>
      <c r="Q71" s="8">
        <f>IF(COUNTA($A71:$E71,$G71:$P71)=0,"",IF($A71="","Check appointment ID",IF(COUNTIF($A$5:$A$104,$A71)&gt;1,"Duplicate ID",IF($B71="","Check date",IF(OR($C71="",$D71=""),"Check window",IF($D71&lt;=$C71,"Check window",IF($E71="","Check customer",IF($F71="Check customer ID","Check customer",IF($N71="","Check status",IF($N71="Canceled","OK",IF($J71="","Assign technician",IF($K71="","Check confirmation",IF($K71="Not Confirmed","Confirm",IF($K71="Reschedule Requested","Check request",IF(AND($N71&lt;&gt;"Completed",$B71&lt;TODAY()),"Past date",IF(COUNTIFS($B$5:$B$104,$B71,$J$5:$J$104,$J71,$C$5:$C$104,"&lt;"&amp;$D71,$D$5:$D$104,"&gt;"&amp;$C71,$N$5:$N$104,"&lt;&gt;Canceled")&gt;1,"Check overlap","OK"))))))))))))))))</f>
        <v/>
      </c>
    </row>
    <row r="72" ht="29" customHeight="1">
      <c r="A72" s="20" t="n"/>
      <c r="B72" s="21" t="n"/>
      <c r="C72" s="22" t="n"/>
      <c r="D72" s="22" t="n"/>
      <c r="E72" s="20" t="n"/>
      <c r="F72" s="12">
        <f>IF($E72="","",IFERROR(VLOOKUP($E72,Customers!$A$5:$B$104,2,FALSE),"Check customer ID"))</f>
        <v/>
      </c>
      <c r="G72" s="20" t="n"/>
      <c r="H72" s="20" t="n"/>
      <c r="I72" s="23" t="n"/>
      <c r="J72" s="20" t="n"/>
      <c r="K72" s="20" t="n"/>
      <c r="L72" s="23" t="n"/>
      <c r="M72" s="20" t="n"/>
      <c r="N72" s="20" t="n"/>
      <c r="O72" s="24" t="n"/>
      <c r="P72" s="25" t="n"/>
      <c r="Q72" s="12">
        <f>IF(COUNTA($A72:$E72,$G72:$P72)=0,"",IF($A72="","Check appointment ID",IF(COUNTIF($A$5:$A$104,$A72)&gt;1,"Duplicate ID",IF($B72="","Check date",IF(OR($C72="",$D72=""),"Check window",IF($D72&lt;=$C72,"Check window",IF($E72="","Check customer",IF($F72="Check customer ID","Check customer",IF($N72="","Check status",IF($N72="Canceled","OK",IF($J72="","Assign technician",IF($K72="","Check confirmation",IF($K72="Not Confirmed","Confirm",IF($K72="Reschedule Requested","Check request",IF(AND($N72&lt;&gt;"Completed",$B72&lt;TODAY()),"Past date",IF(COUNTIFS($B$5:$B$104,$B72,$J$5:$J$104,$J72,$C$5:$C$104,"&lt;"&amp;$D72,$D$5:$D$104,"&gt;"&amp;$C72,$N$5:$N$104,"&lt;&gt;Canceled")&gt;1,"Check overlap","OK"))))))))))))))))</f>
        <v/>
      </c>
    </row>
    <row r="73" ht="29" customHeight="1">
      <c r="A73" s="20" t="n"/>
      <c r="B73" s="21" t="n"/>
      <c r="C73" s="22" t="n"/>
      <c r="D73" s="22" t="n"/>
      <c r="E73" s="20" t="n"/>
      <c r="F73" s="8">
        <f>IF($E73="","",IFERROR(VLOOKUP($E73,Customers!$A$5:$B$104,2,FALSE),"Check customer ID"))</f>
        <v/>
      </c>
      <c r="G73" s="20" t="n"/>
      <c r="H73" s="20" t="n"/>
      <c r="I73" s="23" t="n"/>
      <c r="J73" s="20" t="n"/>
      <c r="K73" s="20" t="n"/>
      <c r="L73" s="23" t="n"/>
      <c r="M73" s="20" t="n"/>
      <c r="N73" s="20" t="n"/>
      <c r="O73" s="24" t="n"/>
      <c r="P73" s="25" t="n"/>
      <c r="Q73" s="8">
        <f>IF(COUNTA($A73:$E73,$G73:$P73)=0,"",IF($A73="","Check appointment ID",IF(COUNTIF($A$5:$A$104,$A73)&gt;1,"Duplicate ID",IF($B73="","Check date",IF(OR($C73="",$D73=""),"Check window",IF($D73&lt;=$C73,"Check window",IF($E73="","Check customer",IF($F73="Check customer ID","Check customer",IF($N73="","Check status",IF($N73="Canceled","OK",IF($J73="","Assign technician",IF($K73="","Check confirmation",IF($K73="Not Confirmed","Confirm",IF($K73="Reschedule Requested","Check request",IF(AND($N73&lt;&gt;"Completed",$B73&lt;TODAY()),"Past date",IF(COUNTIFS($B$5:$B$104,$B73,$J$5:$J$104,$J73,$C$5:$C$104,"&lt;"&amp;$D73,$D$5:$D$104,"&gt;"&amp;$C73,$N$5:$N$104,"&lt;&gt;Canceled")&gt;1,"Check overlap","OK"))))))))))))))))</f>
        <v/>
      </c>
    </row>
    <row r="74" ht="29" customHeight="1">
      <c r="A74" s="20" t="n"/>
      <c r="B74" s="21" t="n"/>
      <c r="C74" s="22" t="n"/>
      <c r="D74" s="22" t="n"/>
      <c r="E74" s="20" t="n"/>
      <c r="F74" s="12">
        <f>IF($E74="","",IFERROR(VLOOKUP($E74,Customers!$A$5:$B$104,2,FALSE),"Check customer ID"))</f>
        <v/>
      </c>
      <c r="G74" s="20" t="n"/>
      <c r="H74" s="20" t="n"/>
      <c r="I74" s="23" t="n"/>
      <c r="J74" s="20" t="n"/>
      <c r="K74" s="20" t="n"/>
      <c r="L74" s="23" t="n"/>
      <c r="M74" s="20" t="n"/>
      <c r="N74" s="20" t="n"/>
      <c r="O74" s="24" t="n"/>
      <c r="P74" s="25" t="n"/>
      <c r="Q74" s="12">
        <f>IF(COUNTA($A74:$E74,$G74:$P74)=0,"",IF($A74="","Check appointment ID",IF(COUNTIF($A$5:$A$104,$A74)&gt;1,"Duplicate ID",IF($B74="","Check date",IF(OR($C74="",$D74=""),"Check window",IF($D74&lt;=$C74,"Check window",IF($E74="","Check customer",IF($F74="Check customer ID","Check customer",IF($N74="","Check status",IF($N74="Canceled","OK",IF($J74="","Assign technician",IF($K74="","Check confirmation",IF($K74="Not Confirmed","Confirm",IF($K74="Reschedule Requested","Check request",IF(AND($N74&lt;&gt;"Completed",$B74&lt;TODAY()),"Past date",IF(COUNTIFS($B$5:$B$104,$B74,$J$5:$J$104,$J74,$C$5:$C$104,"&lt;"&amp;$D74,$D$5:$D$104,"&gt;"&amp;$C74,$N$5:$N$104,"&lt;&gt;Canceled")&gt;1,"Check overlap","OK"))))))))))))))))</f>
        <v/>
      </c>
    </row>
    <row r="75" ht="29" customHeight="1">
      <c r="A75" s="20" t="n"/>
      <c r="B75" s="21" t="n"/>
      <c r="C75" s="22" t="n"/>
      <c r="D75" s="22" t="n"/>
      <c r="E75" s="20" t="n"/>
      <c r="F75" s="8">
        <f>IF($E75="","",IFERROR(VLOOKUP($E75,Customers!$A$5:$B$104,2,FALSE),"Check customer ID"))</f>
        <v/>
      </c>
      <c r="G75" s="20" t="n"/>
      <c r="H75" s="20" t="n"/>
      <c r="I75" s="23" t="n"/>
      <c r="J75" s="20" t="n"/>
      <c r="K75" s="20" t="n"/>
      <c r="L75" s="23" t="n"/>
      <c r="M75" s="20" t="n"/>
      <c r="N75" s="20" t="n"/>
      <c r="O75" s="24" t="n"/>
      <c r="P75" s="25" t="n"/>
      <c r="Q75" s="8">
        <f>IF(COUNTA($A75:$E75,$G75:$P75)=0,"",IF($A75="","Check appointment ID",IF(COUNTIF($A$5:$A$104,$A75)&gt;1,"Duplicate ID",IF($B75="","Check date",IF(OR($C75="",$D75=""),"Check window",IF($D75&lt;=$C75,"Check window",IF($E75="","Check customer",IF($F75="Check customer ID","Check customer",IF($N75="","Check status",IF($N75="Canceled","OK",IF($J75="","Assign technician",IF($K75="","Check confirmation",IF($K75="Not Confirmed","Confirm",IF($K75="Reschedule Requested","Check request",IF(AND($N75&lt;&gt;"Completed",$B75&lt;TODAY()),"Past date",IF(COUNTIFS($B$5:$B$104,$B75,$J$5:$J$104,$J75,$C$5:$C$104,"&lt;"&amp;$D75,$D$5:$D$104,"&gt;"&amp;$C75,$N$5:$N$104,"&lt;&gt;Canceled")&gt;1,"Check overlap","OK"))))))))))))))))</f>
        <v/>
      </c>
    </row>
    <row r="76" ht="29" customHeight="1">
      <c r="A76" s="20" t="n"/>
      <c r="B76" s="21" t="n"/>
      <c r="C76" s="22" t="n"/>
      <c r="D76" s="22" t="n"/>
      <c r="E76" s="20" t="n"/>
      <c r="F76" s="12">
        <f>IF($E76="","",IFERROR(VLOOKUP($E76,Customers!$A$5:$B$104,2,FALSE),"Check customer ID"))</f>
        <v/>
      </c>
      <c r="G76" s="20" t="n"/>
      <c r="H76" s="20" t="n"/>
      <c r="I76" s="23" t="n"/>
      <c r="J76" s="20" t="n"/>
      <c r="K76" s="20" t="n"/>
      <c r="L76" s="23" t="n"/>
      <c r="M76" s="20" t="n"/>
      <c r="N76" s="20" t="n"/>
      <c r="O76" s="24" t="n"/>
      <c r="P76" s="25" t="n"/>
      <c r="Q76" s="12">
        <f>IF(COUNTA($A76:$E76,$G76:$P76)=0,"",IF($A76="","Check appointment ID",IF(COUNTIF($A$5:$A$104,$A76)&gt;1,"Duplicate ID",IF($B76="","Check date",IF(OR($C76="",$D76=""),"Check window",IF($D76&lt;=$C76,"Check window",IF($E76="","Check customer",IF($F76="Check customer ID","Check customer",IF($N76="","Check status",IF($N76="Canceled","OK",IF($J76="","Assign technician",IF($K76="","Check confirmation",IF($K76="Not Confirmed","Confirm",IF($K76="Reschedule Requested","Check request",IF(AND($N76&lt;&gt;"Completed",$B76&lt;TODAY()),"Past date",IF(COUNTIFS($B$5:$B$104,$B76,$J$5:$J$104,$J76,$C$5:$C$104,"&lt;"&amp;$D76,$D$5:$D$104,"&gt;"&amp;$C76,$N$5:$N$104,"&lt;&gt;Canceled")&gt;1,"Check overlap","OK"))))))))))))))))</f>
        <v/>
      </c>
    </row>
    <row r="77" ht="29" customHeight="1">
      <c r="A77" s="20" t="n"/>
      <c r="B77" s="21" t="n"/>
      <c r="C77" s="22" t="n"/>
      <c r="D77" s="22" t="n"/>
      <c r="E77" s="20" t="n"/>
      <c r="F77" s="8">
        <f>IF($E77="","",IFERROR(VLOOKUP($E77,Customers!$A$5:$B$104,2,FALSE),"Check customer ID"))</f>
        <v/>
      </c>
      <c r="G77" s="20" t="n"/>
      <c r="H77" s="20" t="n"/>
      <c r="I77" s="23" t="n"/>
      <c r="J77" s="20" t="n"/>
      <c r="K77" s="20" t="n"/>
      <c r="L77" s="23" t="n"/>
      <c r="M77" s="20" t="n"/>
      <c r="N77" s="20" t="n"/>
      <c r="O77" s="24" t="n"/>
      <c r="P77" s="25" t="n"/>
      <c r="Q77" s="8">
        <f>IF(COUNTA($A77:$E77,$G77:$P77)=0,"",IF($A77="","Check appointment ID",IF(COUNTIF($A$5:$A$104,$A77)&gt;1,"Duplicate ID",IF($B77="","Check date",IF(OR($C77="",$D77=""),"Check window",IF($D77&lt;=$C77,"Check window",IF($E77="","Check customer",IF($F77="Check customer ID","Check customer",IF($N77="","Check status",IF($N77="Canceled","OK",IF($J77="","Assign technician",IF($K77="","Check confirmation",IF($K77="Not Confirmed","Confirm",IF($K77="Reschedule Requested","Check request",IF(AND($N77&lt;&gt;"Completed",$B77&lt;TODAY()),"Past date",IF(COUNTIFS($B$5:$B$104,$B77,$J$5:$J$104,$J77,$C$5:$C$104,"&lt;"&amp;$D77,$D$5:$D$104,"&gt;"&amp;$C77,$N$5:$N$104,"&lt;&gt;Canceled")&gt;1,"Check overlap","OK"))))))))))))))))</f>
        <v/>
      </c>
    </row>
    <row r="78" ht="29" customHeight="1">
      <c r="A78" s="20" t="n"/>
      <c r="B78" s="21" t="n"/>
      <c r="C78" s="22" t="n"/>
      <c r="D78" s="22" t="n"/>
      <c r="E78" s="20" t="n"/>
      <c r="F78" s="12">
        <f>IF($E78="","",IFERROR(VLOOKUP($E78,Customers!$A$5:$B$104,2,FALSE),"Check customer ID"))</f>
        <v/>
      </c>
      <c r="G78" s="20" t="n"/>
      <c r="H78" s="20" t="n"/>
      <c r="I78" s="23" t="n"/>
      <c r="J78" s="20" t="n"/>
      <c r="K78" s="20" t="n"/>
      <c r="L78" s="23" t="n"/>
      <c r="M78" s="20" t="n"/>
      <c r="N78" s="20" t="n"/>
      <c r="O78" s="24" t="n"/>
      <c r="P78" s="25" t="n"/>
      <c r="Q78" s="12">
        <f>IF(COUNTA($A78:$E78,$G78:$P78)=0,"",IF($A78="","Check appointment ID",IF(COUNTIF($A$5:$A$104,$A78)&gt;1,"Duplicate ID",IF($B78="","Check date",IF(OR($C78="",$D78=""),"Check window",IF($D78&lt;=$C78,"Check window",IF($E78="","Check customer",IF($F78="Check customer ID","Check customer",IF($N78="","Check status",IF($N78="Canceled","OK",IF($J78="","Assign technician",IF($K78="","Check confirmation",IF($K78="Not Confirmed","Confirm",IF($K78="Reschedule Requested","Check request",IF(AND($N78&lt;&gt;"Completed",$B78&lt;TODAY()),"Past date",IF(COUNTIFS($B$5:$B$104,$B78,$J$5:$J$104,$J78,$C$5:$C$104,"&lt;"&amp;$D78,$D$5:$D$104,"&gt;"&amp;$C78,$N$5:$N$104,"&lt;&gt;Canceled")&gt;1,"Check overlap","OK"))))))))))))))))</f>
        <v/>
      </c>
    </row>
    <row r="79" ht="29" customHeight="1">
      <c r="A79" s="20" t="n"/>
      <c r="B79" s="21" t="n"/>
      <c r="C79" s="22" t="n"/>
      <c r="D79" s="22" t="n"/>
      <c r="E79" s="20" t="n"/>
      <c r="F79" s="8">
        <f>IF($E79="","",IFERROR(VLOOKUP($E79,Customers!$A$5:$B$104,2,FALSE),"Check customer ID"))</f>
        <v/>
      </c>
      <c r="G79" s="20" t="n"/>
      <c r="H79" s="20" t="n"/>
      <c r="I79" s="23" t="n"/>
      <c r="J79" s="20" t="n"/>
      <c r="K79" s="20" t="n"/>
      <c r="L79" s="23" t="n"/>
      <c r="M79" s="20" t="n"/>
      <c r="N79" s="20" t="n"/>
      <c r="O79" s="24" t="n"/>
      <c r="P79" s="25" t="n"/>
      <c r="Q79" s="8">
        <f>IF(COUNTA($A79:$E79,$G79:$P79)=0,"",IF($A79="","Check appointment ID",IF(COUNTIF($A$5:$A$104,$A79)&gt;1,"Duplicate ID",IF($B79="","Check date",IF(OR($C79="",$D79=""),"Check window",IF($D79&lt;=$C79,"Check window",IF($E79="","Check customer",IF($F79="Check customer ID","Check customer",IF($N79="","Check status",IF($N79="Canceled","OK",IF($J79="","Assign technician",IF($K79="","Check confirmation",IF($K79="Not Confirmed","Confirm",IF($K79="Reschedule Requested","Check request",IF(AND($N79&lt;&gt;"Completed",$B79&lt;TODAY()),"Past date",IF(COUNTIFS($B$5:$B$104,$B79,$J$5:$J$104,$J79,$C$5:$C$104,"&lt;"&amp;$D79,$D$5:$D$104,"&gt;"&amp;$C79,$N$5:$N$104,"&lt;&gt;Canceled")&gt;1,"Check overlap","OK"))))))))))))))))</f>
        <v/>
      </c>
    </row>
    <row r="80" ht="29" customHeight="1">
      <c r="A80" s="20" t="n"/>
      <c r="B80" s="21" t="n"/>
      <c r="C80" s="22" t="n"/>
      <c r="D80" s="22" t="n"/>
      <c r="E80" s="20" t="n"/>
      <c r="F80" s="12">
        <f>IF($E80="","",IFERROR(VLOOKUP($E80,Customers!$A$5:$B$104,2,FALSE),"Check customer ID"))</f>
        <v/>
      </c>
      <c r="G80" s="20" t="n"/>
      <c r="H80" s="20" t="n"/>
      <c r="I80" s="23" t="n"/>
      <c r="J80" s="20" t="n"/>
      <c r="K80" s="20" t="n"/>
      <c r="L80" s="23" t="n"/>
      <c r="M80" s="20" t="n"/>
      <c r="N80" s="20" t="n"/>
      <c r="O80" s="24" t="n"/>
      <c r="P80" s="25" t="n"/>
      <c r="Q80" s="12">
        <f>IF(COUNTA($A80:$E80,$G80:$P80)=0,"",IF($A80="","Check appointment ID",IF(COUNTIF($A$5:$A$104,$A80)&gt;1,"Duplicate ID",IF($B80="","Check date",IF(OR($C80="",$D80=""),"Check window",IF($D80&lt;=$C80,"Check window",IF($E80="","Check customer",IF($F80="Check customer ID","Check customer",IF($N80="","Check status",IF($N80="Canceled","OK",IF($J80="","Assign technician",IF($K80="","Check confirmation",IF($K80="Not Confirmed","Confirm",IF($K80="Reschedule Requested","Check request",IF(AND($N80&lt;&gt;"Completed",$B80&lt;TODAY()),"Past date",IF(COUNTIFS($B$5:$B$104,$B80,$J$5:$J$104,$J80,$C$5:$C$104,"&lt;"&amp;$D80,$D$5:$D$104,"&gt;"&amp;$C80,$N$5:$N$104,"&lt;&gt;Canceled")&gt;1,"Check overlap","OK"))))))))))))))))</f>
        <v/>
      </c>
    </row>
    <row r="81" ht="29" customHeight="1">
      <c r="A81" s="20" t="n"/>
      <c r="B81" s="21" t="n"/>
      <c r="C81" s="22" t="n"/>
      <c r="D81" s="22" t="n"/>
      <c r="E81" s="20" t="n"/>
      <c r="F81" s="8">
        <f>IF($E81="","",IFERROR(VLOOKUP($E81,Customers!$A$5:$B$104,2,FALSE),"Check customer ID"))</f>
        <v/>
      </c>
      <c r="G81" s="20" t="n"/>
      <c r="H81" s="20" t="n"/>
      <c r="I81" s="23" t="n"/>
      <c r="J81" s="20" t="n"/>
      <c r="K81" s="20" t="n"/>
      <c r="L81" s="23" t="n"/>
      <c r="M81" s="20" t="n"/>
      <c r="N81" s="20" t="n"/>
      <c r="O81" s="24" t="n"/>
      <c r="P81" s="25" t="n"/>
      <c r="Q81" s="8">
        <f>IF(COUNTA($A81:$E81,$G81:$P81)=0,"",IF($A81="","Check appointment ID",IF(COUNTIF($A$5:$A$104,$A81)&gt;1,"Duplicate ID",IF($B81="","Check date",IF(OR($C81="",$D81=""),"Check window",IF($D81&lt;=$C81,"Check window",IF($E81="","Check customer",IF($F81="Check customer ID","Check customer",IF($N81="","Check status",IF($N81="Canceled","OK",IF($J81="","Assign technician",IF($K81="","Check confirmation",IF($K81="Not Confirmed","Confirm",IF($K81="Reschedule Requested","Check request",IF(AND($N81&lt;&gt;"Completed",$B81&lt;TODAY()),"Past date",IF(COUNTIFS($B$5:$B$104,$B81,$J$5:$J$104,$J81,$C$5:$C$104,"&lt;"&amp;$D81,$D$5:$D$104,"&gt;"&amp;$C81,$N$5:$N$104,"&lt;&gt;Canceled")&gt;1,"Check overlap","OK"))))))))))))))))</f>
        <v/>
      </c>
    </row>
    <row r="82" ht="29" customHeight="1">
      <c r="A82" s="20" t="n"/>
      <c r="B82" s="21" t="n"/>
      <c r="C82" s="22" t="n"/>
      <c r="D82" s="22" t="n"/>
      <c r="E82" s="20" t="n"/>
      <c r="F82" s="12">
        <f>IF($E82="","",IFERROR(VLOOKUP($E82,Customers!$A$5:$B$104,2,FALSE),"Check customer ID"))</f>
        <v/>
      </c>
      <c r="G82" s="20" t="n"/>
      <c r="H82" s="20" t="n"/>
      <c r="I82" s="23" t="n"/>
      <c r="J82" s="20" t="n"/>
      <c r="K82" s="20" t="n"/>
      <c r="L82" s="23" t="n"/>
      <c r="M82" s="20" t="n"/>
      <c r="N82" s="20" t="n"/>
      <c r="O82" s="24" t="n"/>
      <c r="P82" s="25" t="n"/>
      <c r="Q82" s="12">
        <f>IF(COUNTA($A82:$E82,$G82:$P82)=0,"",IF($A82="","Check appointment ID",IF(COUNTIF($A$5:$A$104,$A82)&gt;1,"Duplicate ID",IF($B82="","Check date",IF(OR($C82="",$D82=""),"Check window",IF($D82&lt;=$C82,"Check window",IF($E82="","Check customer",IF($F82="Check customer ID","Check customer",IF($N82="","Check status",IF($N82="Canceled","OK",IF($J82="","Assign technician",IF($K82="","Check confirmation",IF($K82="Not Confirmed","Confirm",IF($K82="Reschedule Requested","Check request",IF(AND($N82&lt;&gt;"Completed",$B82&lt;TODAY()),"Past date",IF(COUNTIFS($B$5:$B$104,$B82,$J$5:$J$104,$J82,$C$5:$C$104,"&lt;"&amp;$D82,$D$5:$D$104,"&gt;"&amp;$C82,$N$5:$N$104,"&lt;&gt;Canceled")&gt;1,"Check overlap","OK"))))))))))))))))</f>
        <v/>
      </c>
    </row>
    <row r="83" ht="29" customHeight="1">
      <c r="A83" s="20" t="n"/>
      <c r="B83" s="21" t="n"/>
      <c r="C83" s="22" t="n"/>
      <c r="D83" s="22" t="n"/>
      <c r="E83" s="20" t="n"/>
      <c r="F83" s="8">
        <f>IF($E83="","",IFERROR(VLOOKUP($E83,Customers!$A$5:$B$104,2,FALSE),"Check customer ID"))</f>
        <v/>
      </c>
      <c r="G83" s="20" t="n"/>
      <c r="H83" s="20" t="n"/>
      <c r="I83" s="23" t="n"/>
      <c r="J83" s="20" t="n"/>
      <c r="K83" s="20" t="n"/>
      <c r="L83" s="23" t="n"/>
      <c r="M83" s="20" t="n"/>
      <c r="N83" s="20" t="n"/>
      <c r="O83" s="24" t="n"/>
      <c r="P83" s="25" t="n"/>
      <c r="Q83" s="8">
        <f>IF(COUNTA($A83:$E83,$G83:$P83)=0,"",IF($A83="","Check appointment ID",IF(COUNTIF($A$5:$A$104,$A83)&gt;1,"Duplicate ID",IF($B83="","Check date",IF(OR($C83="",$D83=""),"Check window",IF($D83&lt;=$C83,"Check window",IF($E83="","Check customer",IF($F83="Check customer ID","Check customer",IF($N83="","Check status",IF($N83="Canceled","OK",IF($J83="","Assign technician",IF($K83="","Check confirmation",IF($K83="Not Confirmed","Confirm",IF($K83="Reschedule Requested","Check request",IF(AND($N83&lt;&gt;"Completed",$B83&lt;TODAY()),"Past date",IF(COUNTIFS($B$5:$B$104,$B83,$J$5:$J$104,$J83,$C$5:$C$104,"&lt;"&amp;$D83,$D$5:$D$104,"&gt;"&amp;$C83,$N$5:$N$104,"&lt;&gt;Canceled")&gt;1,"Check overlap","OK"))))))))))))))))</f>
        <v/>
      </c>
    </row>
    <row r="84" ht="29" customHeight="1">
      <c r="A84" s="20" t="n"/>
      <c r="B84" s="21" t="n"/>
      <c r="C84" s="22" t="n"/>
      <c r="D84" s="22" t="n"/>
      <c r="E84" s="20" t="n"/>
      <c r="F84" s="12">
        <f>IF($E84="","",IFERROR(VLOOKUP($E84,Customers!$A$5:$B$104,2,FALSE),"Check customer ID"))</f>
        <v/>
      </c>
      <c r="G84" s="20" t="n"/>
      <c r="H84" s="20" t="n"/>
      <c r="I84" s="23" t="n"/>
      <c r="J84" s="20" t="n"/>
      <c r="K84" s="20" t="n"/>
      <c r="L84" s="23" t="n"/>
      <c r="M84" s="20" t="n"/>
      <c r="N84" s="20" t="n"/>
      <c r="O84" s="24" t="n"/>
      <c r="P84" s="25" t="n"/>
      <c r="Q84" s="12">
        <f>IF(COUNTA($A84:$E84,$G84:$P84)=0,"",IF($A84="","Check appointment ID",IF(COUNTIF($A$5:$A$104,$A84)&gt;1,"Duplicate ID",IF($B84="","Check date",IF(OR($C84="",$D84=""),"Check window",IF($D84&lt;=$C84,"Check window",IF($E84="","Check customer",IF($F84="Check customer ID","Check customer",IF($N84="","Check status",IF($N84="Canceled","OK",IF($J84="","Assign technician",IF($K84="","Check confirmation",IF($K84="Not Confirmed","Confirm",IF($K84="Reschedule Requested","Check request",IF(AND($N84&lt;&gt;"Completed",$B84&lt;TODAY()),"Past date",IF(COUNTIFS($B$5:$B$104,$B84,$J$5:$J$104,$J84,$C$5:$C$104,"&lt;"&amp;$D84,$D$5:$D$104,"&gt;"&amp;$C84,$N$5:$N$104,"&lt;&gt;Canceled")&gt;1,"Check overlap","OK"))))))))))))))))</f>
        <v/>
      </c>
    </row>
    <row r="85" ht="29" customHeight="1">
      <c r="A85" s="20" t="n"/>
      <c r="B85" s="21" t="n"/>
      <c r="C85" s="22" t="n"/>
      <c r="D85" s="22" t="n"/>
      <c r="E85" s="20" t="n"/>
      <c r="F85" s="8">
        <f>IF($E85="","",IFERROR(VLOOKUP($E85,Customers!$A$5:$B$104,2,FALSE),"Check customer ID"))</f>
        <v/>
      </c>
      <c r="G85" s="20" t="n"/>
      <c r="H85" s="20" t="n"/>
      <c r="I85" s="23" t="n"/>
      <c r="J85" s="20" t="n"/>
      <c r="K85" s="20" t="n"/>
      <c r="L85" s="23" t="n"/>
      <c r="M85" s="20" t="n"/>
      <c r="N85" s="20" t="n"/>
      <c r="O85" s="24" t="n"/>
      <c r="P85" s="25" t="n"/>
      <c r="Q85" s="8">
        <f>IF(COUNTA($A85:$E85,$G85:$P85)=0,"",IF($A85="","Check appointment ID",IF(COUNTIF($A$5:$A$104,$A85)&gt;1,"Duplicate ID",IF($B85="","Check date",IF(OR($C85="",$D85=""),"Check window",IF($D85&lt;=$C85,"Check window",IF($E85="","Check customer",IF($F85="Check customer ID","Check customer",IF($N85="","Check status",IF($N85="Canceled","OK",IF($J85="","Assign technician",IF($K85="","Check confirmation",IF($K85="Not Confirmed","Confirm",IF($K85="Reschedule Requested","Check request",IF(AND($N85&lt;&gt;"Completed",$B85&lt;TODAY()),"Past date",IF(COUNTIFS($B$5:$B$104,$B85,$J$5:$J$104,$J85,$C$5:$C$104,"&lt;"&amp;$D85,$D$5:$D$104,"&gt;"&amp;$C85,$N$5:$N$104,"&lt;&gt;Canceled")&gt;1,"Check overlap","OK"))))))))))))))))</f>
        <v/>
      </c>
    </row>
    <row r="86" ht="29" customHeight="1">
      <c r="A86" s="20" t="n"/>
      <c r="B86" s="21" t="n"/>
      <c r="C86" s="22" t="n"/>
      <c r="D86" s="22" t="n"/>
      <c r="E86" s="20" t="n"/>
      <c r="F86" s="12">
        <f>IF($E86="","",IFERROR(VLOOKUP($E86,Customers!$A$5:$B$104,2,FALSE),"Check customer ID"))</f>
        <v/>
      </c>
      <c r="G86" s="20" t="n"/>
      <c r="H86" s="20" t="n"/>
      <c r="I86" s="23" t="n"/>
      <c r="J86" s="20" t="n"/>
      <c r="K86" s="20" t="n"/>
      <c r="L86" s="23" t="n"/>
      <c r="M86" s="20" t="n"/>
      <c r="N86" s="20" t="n"/>
      <c r="O86" s="24" t="n"/>
      <c r="P86" s="25" t="n"/>
      <c r="Q86" s="12">
        <f>IF(COUNTA($A86:$E86,$G86:$P86)=0,"",IF($A86="","Check appointment ID",IF(COUNTIF($A$5:$A$104,$A86)&gt;1,"Duplicate ID",IF($B86="","Check date",IF(OR($C86="",$D86=""),"Check window",IF($D86&lt;=$C86,"Check window",IF($E86="","Check customer",IF($F86="Check customer ID","Check customer",IF($N86="","Check status",IF($N86="Canceled","OK",IF($J86="","Assign technician",IF($K86="","Check confirmation",IF($K86="Not Confirmed","Confirm",IF($K86="Reschedule Requested","Check request",IF(AND($N86&lt;&gt;"Completed",$B86&lt;TODAY()),"Past date",IF(COUNTIFS($B$5:$B$104,$B86,$J$5:$J$104,$J86,$C$5:$C$104,"&lt;"&amp;$D86,$D$5:$D$104,"&gt;"&amp;$C86,$N$5:$N$104,"&lt;&gt;Canceled")&gt;1,"Check overlap","OK"))))))))))))))))</f>
        <v/>
      </c>
    </row>
    <row r="87" ht="29" customHeight="1">
      <c r="A87" s="20" t="n"/>
      <c r="B87" s="21" t="n"/>
      <c r="C87" s="22" t="n"/>
      <c r="D87" s="22" t="n"/>
      <c r="E87" s="20" t="n"/>
      <c r="F87" s="8">
        <f>IF($E87="","",IFERROR(VLOOKUP($E87,Customers!$A$5:$B$104,2,FALSE),"Check customer ID"))</f>
        <v/>
      </c>
      <c r="G87" s="20" t="n"/>
      <c r="H87" s="20" t="n"/>
      <c r="I87" s="23" t="n"/>
      <c r="J87" s="20" t="n"/>
      <c r="K87" s="20" t="n"/>
      <c r="L87" s="23" t="n"/>
      <c r="M87" s="20" t="n"/>
      <c r="N87" s="20" t="n"/>
      <c r="O87" s="24" t="n"/>
      <c r="P87" s="25" t="n"/>
      <c r="Q87" s="8">
        <f>IF(COUNTA($A87:$E87,$G87:$P87)=0,"",IF($A87="","Check appointment ID",IF(COUNTIF($A$5:$A$104,$A87)&gt;1,"Duplicate ID",IF($B87="","Check date",IF(OR($C87="",$D87=""),"Check window",IF($D87&lt;=$C87,"Check window",IF($E87="","Check customer",IF($F87="Check customer ID","Check customer",IF($N87="","Check status",IF($N87="Canceled","OK",IF($J87="","Assign technician",IF($K87="","Check confirmation",IF($K87="Not Confirmed","Confirm",IF($K87="Reschedule Requested","Check request",IF(AND($N87&lt;&gt;"Completed",$B87&lt;TODAY()),"Past date",IF(COUNTIFS($B$5:$B$104,$B87,$J$5:$J$104,$J87,$C$5:$C$104,"&lt;"&amp;$D87,$D$5:$D$104,"&gt;"&amp;$C87,$N$5:$N$104,"&lt;&gt;Canceled")&gt;1,"Check overlap","OK"))))))))))))))))</f>
        <v/>
      </c>
    </row>
    <row r="88" ht="29" customHeight="1">
      <c r="A88" s="20" t="n"/>
      <c r="B88" s="21" t="n"/>
      <c r="C88" s="22" t="n"/>
      <c r="D88" s="22" t="n"/>
      <c r="E88" s="20" t="n"/>
      <c r="F88" s="12">
        <f>IF($E88="","",IFERROR(VLOOKUP($E88,Customers!$A$5:$B$104,2,FALSE),"Check customer ID"))</f>
        <v/>
      </c>
      <c r="G88" s="20" t="n"/>
      <c r="H88" s="20" t="n"/>
      <c r="I88" s="23" t="n"/>
      <c r="J88" s="20" t="n"/>
      <c r="K88" s="20" t="n"/>
      <c r="L88" s="23" t="n"/>
      <c r="M88" s="20" t="n"/>
      <c r="N88" s="20" t="n"/>
      <c r="O88" s="24" t="n"/>
      <c r="P88" s="25" t="n"/>
      <c r="Q88" s="12">
        <f>IF(COUNTA($A88:$E88,$G88:$P88)=0,"",IF($A88="","Check appointment ID",IF(COUNTIF($A$5:$A$104,$A88)&gt;1,"Duplicate ID",IF($B88="","Check date",IF(OR($C88="",$D88=""),"Check window",IF($D88&lt;=$C88,"Check window",IF($E88="","Check customer",IF($F88="Check customer ID","Check customer",IF($N88="","Check status",IF($N88="Canceled","OK",IF($J88="","Assign technician",IF($K88="","Check confirmation",IF($K88="Not Confirmed","Confirm",IF($K88="Reschedule Requested","Check request",IF(AND($N88&lt;&gt;"Completed",$B88&lt;TODAY()),"Past date",IF(COUNTIFS($B$5:$B$104,$B88,$J$5:$J$104,$J88,$C$5:$C$104,"&lt;"&amp;$D88,$D$5:$D$104,"&gt;"&amp;$C88,$N$5:$N$104,"&lt;&gt;Canceled")&gt;1,"Check overlap","OK"))))))))))))))))</f>
        <v/>
      </c>
    </row>
    <row r="89" ht="29" customHeight="1">
      <c r="A89" s="20" t="n"/>
      <c r="B89" s="21" t="n"/>
      <c r="C89" s="22" t="n"/>
      <c r="D89" s="22" t="n"/>
      <c r="E89" s="20" t="n"/>
      <c r="F89" s="8">
        <f>IF($E89="","",IFERROR(VLOOKUP($E89,Customers!$A$5:$B$104,2,FALSE),"Check customer ID"))</f>
        <v/>
      </c>
      <c r="G89" s="20" t="n"/>
      <c r="H89" s="20" t="n"/>
      <c r="I89" s="23" t="n"/>
      <c r="J89" s="20" t="n"/>
      <c r="K89" s="20" t="n"/>
      <c r="L89" s="23" t="n"/>
      <c r="M89" s="20" t="n"/>
      <c r="N89" s="20" t="n"/>
      <c r="O89" s="24" t="n"/>
      <c r="P89" s="25" t="n"/>
      <c r="Q89" s="8">
        <f>IF(COUNTA($A89:$E89,$G89:$P89)=0,"",IF($A89="","Check appointment ID",IF(COUNTIF($A$5:$A$104,$A89)&gt;1,"Duplicate ID",IF($B89="","Check date",IF(OR($C89="",$D89=""),"Check window",IF($D89&lt;=$C89,"Check window",IF($E89="","Check customer",IF($F89="Check customer ID","Check customer",IF($N89="","Check status",IF($N89="Canceled","OK",IF($J89="","Assign technician",IF($K89="","Check confirmation",IF($K89="Not Confirmed","Confirm",IF($K89="Reschedule Requested","Check request",IF(AND($N89&lt;&gt;"Completed",$B89&lt;TODAY()),"Past date",IF(COUNTIFS($B$5:$B$104,$B89,$J$5:$J$104,$J89,$C$5:$C$104,"&lt;"&amp;$D89,$D$5:$D$104,"&gt;"&amp;$C89,$N$5:$N$104,"&lt;&gt;Canceled")&gt;1,"Check overlap","OK"))))))))))))))))</f>
        <v/>
      </c>
    </row>
    <row r="90" ht="29" customHeight="1">
      <c r="A90" s="20" t="n"/>
      <c r="B90" s="21" t="n"/>
      <c r="C90" s="22" t="n"/>
      <c r="D90" s="22" t="n"/>
      <c r="E90" s="20" t="n"/>
      <c r="F90" s="12">
        <f>IF($E90="","",IFERROR(VLOOKUP($E90,Customers!$A$5:$B$104,2,FALSE),"Check customer ID"))</f>
        <v/>
      </c>
      <c r="G90" s="20" t="n"/>
      <c r="H90" s="20" t="n"/>
      <c r="I90" s="23" t="n"/>
      <c r="J90" s="20" t="n"/>
      <c r="K90" s="20" t="n"/>
      <c r="L90" s="23" t="n"/>
      <c r="M90" s="20" t="n"/>
      <c r="N90" s="20" t="n"/>
      <c r="O90" s="24" t="n"/>
      <c r="P90" s="25" t="n"/>
      <c r="Q90" s="12">
        <f>IF(COUNTA($A90:$E90,$G90:$P90)=0,"",IF($A90="","Check appointment ID",IF(COUNTIF($A$5:$A$104,$A90)&gt;1,"Duplicate ID",IF($B90="","Check date",IF(OR($C90="",$D90=""),"Check window",IF($D90&lt;=$C90,"Check window",IF($E90="","Check customer",IF($F90="Check customer ID","Check customer",IF($N90="","Check status",IF($N90="Canceled","OK",IF($J90="","Assign technician",IF($K90="","Check confirmation",IF($K90="Not Confirmed","Confirm",IF($K90="Reschedule Requested","Check request",IF(AND($N90&lt;&gt;"Completed",$B90&lt;TODAY()),"Past date",IF(COUNTIFS($B$5:$B$104,$B90,$J$5:$J$104,$J90,$C$5:$C$104,"&lt;"&amp;$D90,$D$5:$D$104,"&gt;"&amp;$C90,$N$5:$N$104,"&lt;&gt;Canceled")&gt;1,"Check overlap","OK"))))))))))))))))</f>
        <v/>
      </c>
    </row>
    <row r="91" ht="29" customHeight="1">
      <c r="A91" s="20" t="n"/>
      <c r="B91" s="21" t="n"/>
      <c r="C91" s="22" t="n"/>
      <c r="D91" s="22" t="n"/>
      <c r="E91" s="20" t="n"/>
      <c r="F91" s="8">
        <f>IF($E91="","",IFERROR(VLOOKUP($E91,Customers!$A$5:$B$104,2,FALSE),"Check customer ID"))</f>
        <v/>
      </c>
      <c r="G91" s="20" t="n"/>
      <c r="H91" s="20" t="n"/>
      <c r="I91" s="23" t="n"/>
      <c r="J91" s="20" t="n"/>
      <c r="K91" s="20" t="n"/>
      <c r="L91" s="23" t="n"/>
      <c r="M91" s="20" t="n"/>
      <c r="N91" s="20" t="n"/>
      <c r="O91" s="24" t="n"/>
      <c r="P91" s="25" t="n"/>
      <c r="Q91" s="8">
        <f>IF(COUNTA($A91:$E91,$G91:$P91)=0,"",IF($A91="","Check appointment ID",IF(COUNTIF($A$5:$A$104,$A91)&gt;1,"Duplicate ID",IF($B91="","Check date",IF(OR($C91="",$D91=""),"Check window",IF($D91&lt;=$C91,"Check window",IF($E91="","Check customer",IF($F91="Check customer ID","Check customer",IF($N91="","Check status",IF($N91="Canceled","OK",IF($J91="","Assign technician",IF($K91="","Check confirmation",IF($K91="Not Confirmed","Confirm",IF($K91="Reschedule Requested","Check request",IF(AND($N91&lt;&gt;"Completed",$B91&lt;TODAY()),"Past date",IF(COUNTIFS($B$5:$B$104,$B91,$J$5:$J$104,$J91,$C$5:$C$104,"&lt;"&amp;$D91,$D$5:$D$104,"&gt;"&amp;$C91,$N$5:$N$104,"&lt;&gt;Canceled")&gt;1,"Check overlap","OK"))))))))))))))))</f>
        <v/>
      </c>
    </row>
    <row r="92" ht="29" customHeight="1">
      <c r="A92" s="20" t="n"/>
      <c r="B92" s="21" t="n"/>
      <c r="C92" s="22" t="n"/>
      <c r="D92" s="22" t="n"/>
      <c r="E92" s="20" t="n"/>
      <c r="F92" s="12">
        <f>IF($E92="","",IFERROR(VLOOKUP($E92,Customers!$A$5:$B$104,2,FALSE),"Check customer ID"))</f>
        <v/>
      </c>
      <c r="G92" s="20" t="n"/>
      <c r="H92" s="20" t="n"/>
      <c r="I92" s="23" t="n"/>
      <c r="J92" s="20" t="n"/>
      <c r="K92" s="20" t="n"/>
      <c r="L92" s="23" t="n"/>
      <c r="M92" s="20" t="n"/>
      <c r="N92" s="20" t="n"/>
      <c r="O92" s="24" t="n"/>
      <c r="P92" s="25" t="n"/>
      <c r="Q92" s="12">
        <f>IF(COUNTA($A92:$E92,$G92:$P92)=0,"",IF($A92="","Check appointment ID",IF(COUNTIF($A$5:$A$104,$A92)&gt;1,"Duplicate ID",IF($B92="","Check date",IF(OR($C92="",$D92=""),"Check window",IF($D92&lt;=$C92,"Check window",IF($E92="","Check customer",IF($F92="Check customer ID","Check customer",IF($N92="","Check status",IF($N92="Canceled","OK",IF($J92="","Assign technician",IF($K92="","Check confirmation",IF($K92="Not Confirmed","Confirm",IF($K92="Reschedule Requested","Check request",IF(AND($N92&lt;&gt;"Completed",$B92&lt;TODAY()),"Past date",IF(COUNTIFS($B$5:$B$104,$B92,$J$5:$J$104,$J92,$C$5:$C$104,"&lt;"&amp;$D92,$D$5:$D$104,"&gt;"&amp;$C92,$N$5:$N$104,"&lt;&gt;Canceled")&gt;1,"Check overlap","OK"))))))))))))))))</f>
        <v/>
      </c>
    </row>
    <row r="93" ht="29" customHeight="1">
      <c r="A93" s="20" t="n"/>
      <c r="B93" s="21" t="n"/>
      <c r="C93" s="22" t="n"/>
      <c r="D93" s="22" t="n"/>
      <c r="E93" s="20" t="n"/>
      <c r="F93" s="8">
        <f>IF($E93="","",IFERROR(VLOOKUP($E93,Customers!$A$5:$B$104,2,FALSE),"Check customer ID"))</f>
        <v/>
      </c>
      <c r="G93" s="20" t="n"/>
      <c r="H93" s="20" t="n"/>
      <c r="I93" s="23" t="n"/>
      <c r="J93" s="20" t="n"/>
      <c r="K93" s="20" t="n"/>
      <c r="L93" s="23" t="n"/>
      <c r="M93" s="20" t="n"/>
      <c r="N93" s="20" t="n"/>
      <c r="O93" s="24" t="n"/>
      <c r="P93" s="25" t="n"/>
      <c r="Q93" s="8">
        <f>IF(COUNTA($A93:$E93,$G93:$P93)=0,"",IF($A93="","Check appointment ID",IF(COUNTIF($A$5:$A$104,$A93)&gt;1,"Duplicate ID",IF($B93="","Check date",IF(OR($C93="",$D93=""),"Check window",IF($D93&lt;=$C93,"Check window",IF($E93="","Check customer",IF($F93="Check customer ID","Check customer",IF($N93="","Check status",IF($N93="Canceled","OK",IF($J93="","Assign technician",IF($K93="","Check confirmation",IF($K93="Not Confirmed","Confirm",IF($K93="Reschedule Requested","Check request",IF(AND($N93&lt;&gt;"Completed",$B93&lt;TODAY()),"Past date",IF(COUNTIFS($B$5:$B$104,$B93,$J$5:$J$104,$J93,$C$5:$C$104,"&lt;"&amp;$D93,$D$5:$D$104,"&gt;"&amp;$C93,$N$5:$N$104,"&lt;&gt;Canceled")&gt;1,"Check overlap","OK"))))))))))))))))</f>
        <v/>
      </c>
    </row>
    <row r="94" ht="29" customHeight="1">
      <c r="A94" s="20" t="n"/>
      <c r="B94" s="21" t="n"/>
      <c r="C94" s="22" t="n"/>
      <c r="D94" s="22" t="n"/>
      <c r="E94" s="20" t="n"/>
      <c r="F94" s="12">
        <f>IF($E94="","",IFERROR(VLOOKUP($E94,Customers!$A$5:$B$104,2,FALSE),"Check customer ID"))</f>
        <v/>
      </c>
      <c r="G94" s="20" t="n"/>
      <c r="H94" s="20" t="n"/>
      <c r="I94" s="23" t="n"/>
      <c r="J94" s="20" t="n"/>
      <c r="K94" s="20" t="n"/>
      <c r="L94" s="23" t="n"/>
      <c r="M94" s="20" t="n"/>
      <c r="N94" s="20" t="n"/>
      <c r="O94" s="24" t="n"/>
      <c r="P94" s="25" t="n"/>
      <c r="Q94" s="12">
        <f>IF(COUNTA($A94:$E94,$G94:$P94)=0,"",IF($A94="","Check appointment ID",IF(COUNTIF($A$5:$A$104,$A94)&gt;1,"Duplicate ID",IF($B94="","Check date",IF(OR($C94="",$D94=""),"Check window",IF($D94&lt;=$C94,"Check window",IF($E94="","Check customer",IF($F94="Check customer ID","Check customer",IF($N94="","Check status",IF($N94="Canceled","OK",IF($J94="","Assign technician",IF($K94="","Check confirmation",IF($K94="Not Confirmed","Confirm",IF($K94="Reschedule Requested","Check request",IF(AND($N94&lt;&gt;"Completed",$B94&lt;TODAY()),"Past date",IF(COUNTIFS($B$5:$B$104,$B94,$J$5:$J$104,$J94,$C$5:$C$104,"&lt;"&amp;$D94,$D$5:$D$104,"&gt;"&amp;$C94,$N$5:$N$104,"&lt;&gt;Canceled")&gt;1,"Check overlap","OK"))))))))))))))))</f>
        <v/>
      </c>
    </row>
    <row r="95" ht="29" customHeight="1">
      <c r="A95" s="20" t="n"/>
      <c r="B95" s="21" t="n"/>
      <c r="C95" s="22" t="n"/>
      <c r="D95" s="22" t="n"/>
      <c r="E95" s="20" t="n"/>
      <c r="F95" s="8">
        <f>IF($E95="","",IFERROR(VLOOKUP($E95,Customers!$A$5:$B$104,2,FALSE),"Check customer ID"))</f>
        <v/>
      </c>
      <c r="G95" s="20" t="n"/>
      <c r="H95" s="20" t="n"/>
      <c r="I95" s="23" t="n"/>
      <c r="J95" s="20" t="n"/>
      <c r="K95" s="20" t="n"/>
      <c r="L95" s="23" t="n"/>
      <c r="M95" s="20" t="n"/>
      <c r="N95" s="20" t="n"/>
      <c r="O95" s="24" t="n"/>
      <c r="P95" s="25" t="n"/>
      <c r="Q95" s="8">
        <f>IF(COUNTA($A95:$E95,$G95:$P95)=0,"",IF($A95="","Check appointment ID",IF(COUNTIF($A$5:$A$104,$A95)&gt;1,"Duplicate ID",IF($B95="","Check date",IF(OR($C95="",$D95=""),"Check window",IF($D95&lt;=$C95,"Check window",IF($E95="","Check customer",IF($F95="Check customer ID","Check customer",IF($N95="","Check status",IF($N95="Canceled","OK",IF($J95="","Assign technician",IF($K95="","Check confirmation",IF($K95="Not Confirmed","Confirm",IF($K95="Reschedule Requested","Check request",IF(AND($N95&lt;&gt;"Completed",$B95&lt;TODAY()),"Past date",IF(COUNTIFS($B$5:$B$104,$B95,$J$5:$J$104,$J95,$C$5:$C$104,"&lt;"&amp;$D95,$D$5:$D$104,"&gt;"&amp;$C95,$N$5:$N$104,"&lt;&gt;Canceled")&gt;1,"Check overlap","OK"))))))))))))))))</f>
        <v/>
      </c>
    </row>
    <row r="96" ht="29" customHeight="1">
      <c r="A96" s="20" t="n"/>
      <c r="B96" s="21" t="n"/>
      <c r="C96" s="22" t="n"/>
      <c r="D96" s="22" t="n"/>
      <c r="E96" s="20" t="n"/>
      <c r="F96" s="12">
        <f>IF($E96="","",IFERROR(VLOOKUP($E96,Customers!$A$5:$B$104,2,FALSE),"Check customer ID"))</f>
        <v/>
      </c>
      <c r="G96" s="20" t="n"/>
      <c r="H96" s="20" t="n"/>
      <c r="I96" s="23" t="n"/>
      <c r="J96" s="20" t="n"/>
      <c r="K96" s="20" t="n"/>
      <c r="L96" s="23" t="n"/>
      <c r="M96" s="20" t="n"/>
      <c r="N96" s="20" t="n"/>
      <c r="O96" s="24" t="n"/>
      <c r="P96" s="25" t="n"/>
      <c r="Q96" s="12">
        <f>IF(COUNTA($A96:$E96,$G96:$P96)=0,"",IF($A96="","Check appointment ID",IF(COUNTIF($A$5:$A$104,$A96)&gt;1,"Duplicate ID",IF($B96="","Check date",IF(OR($C96="",$D96=""),"Check window",IF($D96&lt;=$C96,"Check window",IF($E96="","Check customer",IF($F96="Check customer ID","Check customer",IF($N96="","Check status",IF($N96="Canceled","OK",IF($J96="","Assign technician",IF($K96="","Check confirmation",IF($K96="Not Confirmed","Confirm",IF($K96="Reschedule Requested","Check request",IF(AND($N96&lt;&gt;"Completed",$B96&lt;TODAY()),"Past date",IF(COUNTIFS($B$5:$B$104,$B96,$J$5:$J$104,$J96,$C$5:$C$104,"&lt;"&amp;$D96,$D$5:$D$104,"&gt;"&amp;$C96,$N$5:$N$104,"&lt;&gt;Canceled")&gt;1,"Check overlap","OK"))))))))))))))))</f>
        <v/>
      </c>
    </row>
    <row r="97" ht="29" customHeight="1">
      <c r="A97" s="20" t="n"/>
      <c r="B97" s="21" t="n"/>
      <c r="C97" s="22" t="n"/>
      <c r="D97" s="22" t="n"/>
      <c r="E97" s="20" t="n"/>
      <c r="F97" s="8">
        <f>IF($E97="","",IFERROR(VLOOKUP($E97,Customers!$A$5:$B$104,2,FALSE),"Check customer ID"))</f>
        <v/>
      </c>
      <c r="G97" s="20" t="n"/>
      <c r="H97" s="20" t="n"/>
      <c r="I97" s="23" t="n"/>
      <c r="J97" s="20" t="n"/>
      <c r="K97" s="20" t="n"/>
      <c r="L97" s="23" t="n"/>
      <c r="M97" s="20" t="n"/>
      <c r="N97" s="20" t="n"/>
      <c r="O97" s="24" t="n"/>
      <c r="P97" s="25" t="n"/>
      <c r="Q97" s="8">
        <f>IF(COUNTA($A97:$E97,$G97:$P97)=0,"",IF($A97="","Check appointment ID",IF(COUNTIF($A$5:$A$104,$A97)&gt;1,"Duplicate ID",IF($B97="","Check date",IF(OR($C97="",$D97=""),"Check window",IF($D97&lt;=$C97,"Check window",IF($E97="","Check customer",IF($F97="Check customer ID","Check customer",IF($N97="","Check status",IF($N97="Canceled","OK",IF($J97="","Assign technician",IF($K97="","Check confirmation",IF($K97="Not Confirmed","Confirm",IF($K97="Reschedule Requested","Check request",IF(AND($N97&lt;&gt;"Completed",$B97&lt;TODAY()),"Past date",IF(COUNTIFS($B$5:$B$104,$B97,$J$5:$J$104,$J97,$C$5:$C$104,"&lt;"&amp;$D97,$D$5:$D$104,"&gt;"&amp;$C97,$N$5:$N$104,"&lt;&gt;Canceled")&gt;1,"Check overlap","OK"))))))))))))))))</f>
        <v/>
      </c>
    </row>
    <row r="98" ht="29" customHeight="1">
      <c r="A98" s="20" t="n"/>
      <c r="B98" s="21" t="n"/>
      <c r="C98" s="22" t="n"/>
      <c r="D98" s="22" t="n"/>
      <c r="E98" s="20" t="n"/>
      <c r="F98" s="12">
        <f>IF($E98="","",IFERROR(VLOOKUP($E98,Customers!$A$5:$B$104,2,FALSE),"Check customer ID"))</f>
        <v/>
      </c>
      <c r="G98" s="20" t="n"/>
      <c r="H98" s="20" t="n"/>
      <c r="I98" s="23" t="n"/>
      <c r="J98" s="20" t="n"/>
      <c r="K98" s="20" t="n"/>
      <c r="L98" s="23" t="n"/>
      <c r="M98" s="20" t="n"/>
      <c r="N98" s="20" t="n"/>
      <c r="O98" s="24" t="n"/>
      <c r="P98" s="25" t="n"/>
      <c r="Q98" s="12">
        <f>IF(COUNTA($A98:$E98,$G98:$P98)=0,"",IF($A98="","Check appointment ID",IF(COUNTIF($A$5:$A$104,$A98)&gt;1,"Duplicate ID",IF($B98="","Check date",IF(OR($C98="",$D98=""),"Check window",IF($D98&lt;=$C98,"Check window",IF($E98="","Check customer",IF($F98="Check customer ID","Check customer",IF($N98="","Check status",IF($N98="Canceled","OK",IF($J98="","Assign technician",IF($K98="","Check confirmation",IF($K98="Not Confirmed","Confirm",IF($K98="Reschedule Requested","Check request",IF(AND($N98&lt;&gt;"Completed",$B98&lt;TODAY()),"Past date",IF(COUNTIFS($B$5:$B$104,$B98,$J$5:$J$104,$J98,$C$5:$C$104,"&lt;"&amp;$D98,$D$5:$D$104,"&gt;"&amp;$C98,$N$5:$N$104,"&lt;&gt;Canceled")&gt;1,"Check overlap","OK"))))))))))))))))</f>
        <v/>
      </c>
    </row>
    <row r="99" ht="29" customHeight="1">
      <c r="A99" s="20" t="n"/>
      <c r="B99" s="21" t="n"/>
      <c r="C99" s="22" t="n"/>
      <c r="D99" s="22" t="n"/>
      <c r="E99" s="20" t="n"/>
      <c r="F99" s="8">
        <f>IF($E99="","",IFERROR(VLOOKUP($E99,Customers!$A$5:$B$104,2,FALSE),"Check customer ID"))</f>
        <v/>
      </c>
      <c r="G99" s="20" t="n"/>
      <c r="H99" s="20" t="n"/>
      <c r="I99" s="23" t="n"/>
      <c r="J99" s="20" t="n"/>
      <c r="K99" s="20" t="n"/>
      <c r="L99" s="23" t="n"/>
      <c r="M99" s="20" t="n"/>
      <c r="N99" s="20" t="n"/>
      <c r="O99" s="24" t="n"/>
      <c r="P99" s="25" t="n"/>
      <c r="Q99" s="8">
        <f>IF(COUNTA($A99:$E99,$G99:$P99)=0,"",IF($A99="","Check appointment ID",IF(COUNTIF($A$5:$A$104,$A99)&gt;1,"Duplicate ID",IF($B99="","Check date",IF(OR($C99="",$D99=""),"Check window",IF($D99&lt;=$C99,"Check window",IF($E99="","Check customer",IF($F99="Check customer ID","Check customer",IF($N99="","Check status",IF($N99="Canceled","OK",IF($J99="","Assign technician",IF($K99="","Check confirmation",IF($K99="Not Confirmed","Confirm",IF($K99="Reschedule Requested","Check request",IF(AND($N99&lt;&gt;"Completed",$B99&lt;TODAY()),"Past date",IF(COUNTIFS($B$5:$B$104,$B99,$J$5:$J$104,$J99,$C$5:$C$104,"&lt;"&amp;$D99,$D$5:$D$104,"&gt;"&amp;$C99,$N$5:$N$104,"&lt;&gt;Canceled")&gt;1,"Check overlap","OK"))))))))))))))))</f>
        <v/>
      </c>
    </row>
    <row r="100" ht="29" customHeight="1">
      <c r="A100" s="20" t="n"/>
      <c r="B100" s="21" t="n"/>
      <c r="C100" s="22" t="n"/>
      <c r="D100" s="22" t="n"/>
      <c r="E100" s="20" t="n"/>
      <c r="F100" s="12">
        <f>IF($E100="","",IFERROR(VLOOKUP($E100,Customers!$A$5:$B$104,2,FALSE),"Check customer ID"))</f>
        <v/>
      </c>
      <c r="G100" s="20" t="n"/>
      <c r="H100" s="20" t="n"/>
      <c r="I100" s="23" t="n"/>
      <c r="J100" s="20" t="n"/>
      <c r="K100" s="20" t="n"/>
      <c r="L100" s="23" t="n"/>
      <c r="M100" s="20" t="n"/>
      <c r="N100" s="20" t="n"/>
      <c r="O100" s="24" t="n"/>
      <c r="P100" s="25" t="n"/>
      <c r="Q100" s="12">
        <f>IF(COUNTA($A100:$E100,$G100:$P100)=0,"",IF($A100="","Check appointment ID",IF(COUNTIF($A$5:$A$104,$A100)&gt;1,"Duplicate ID",IF($B100="","Check date",IF(OR($C100="",$D100=""),"Check window",IF($D100&lt;=$C100,"Check window",IF($E100="","Check customer",IF($F100="Check customer ID","Check customer",IF($N100="","Check status",IF($N100="Canceled","OK",IF($J100="","Assign technician",IF($K100="","Check confirmation",IF($K100="Not Confirmed","Confirm",IF($K100="Reschedule Requested","Check request",IF(AND($N100&lt;&gt;"Completed",$B100&lt;TODAY()),"Past date",IF(COUNTIFS($B$5:$B$104,$B100,$J$5:$J$104,$J100,$C$5:$C$104,"&lt;"&amp;$D100,$D$5:$D$104,"&gt;"&amp;$C100,$N$5:$N$104,"&lt;&gt;Canceled")&gt;1,"Check overlap","OK"))))))))))))))))</f>
        <v/>
      </c>
    </row>
    <row r="101" ht="29" customHeight="1">
      <c r="A101" s="20" t="n"/>
      <c r="B101" s="21" t="n"/>
      <c r="C101" s="22" t="n"/>
      <c r="D101" s="22" t="n"/>
      <c r="E101" s="20" t="n"/>
      <c r="F101" s="8">
        <f>IF($E101="","",IFERROR(VLOOKUP($E101,Customers!$A$5:$B$104,2,FALSE),"Check customer ID"))</f>
        <v/>
      </c>
      <c r="G101" s="20" t="n"/>
      <c r="H101" s="20" t="n"/>
      <c r="I101" s="23" t="n"/>
      <c r="J101" s="20" t="n"/>
      <c r="K101" s="20" t="n"/>
      <c r="L101" s="23" t="n"/>
      <c r="M101" s="20" t="n"/>
      <c r="N101" s="20" t="n"/>
      <c r="O101" s="24" t="n"/>
      <c r="P101" s="25" t="n"/>
      <c r="Q101" s="8">
        <f>IF(COUNTA($A101:$E101,$G101:$P101)=0,"",IF($A101="","Check appointment ID",IF(COUNTIF($A$5:$A$104,$A101)&gt;1,"Duplicate ID",IF($B101="","Check date",IF(OR($C101="",$D101=""),"Check window",IF($D101&lt;=$C101,"Check window",IF($E101="","Check customer",IF($F101="Check customer ID","Check customer",IF($N101="","Check status",IF($N101="Canceled","OK",IF($J101="","Assign technician",IF($K101="","Check confirmation",IF($K101="Not Confirmed","Confirm",IF($K101="Reschedule Requested","Check request",IF(AND($N101&lt;&gt;"Completed",$B101&lt;TODAY()),"Past date",IF(COUNTIFS($B$5:$B$104,$B101,$J$5:$J$104,$J101,$C$5:$C$104,"&lt;"&amp;$D101,$D$5:$D$104,"&gt;"&amp;$C101,$N$5:$N$104,"&lt;&gt;Canceled")&gt;1,"Check overlap","OK"))))))))))))))))</f>
        <v/>
      </c>
    </row>
    <row r="102" ht="29" customHeight="1">
      <c r="A102" s="20" t="n"/>
      <c r="B102" s="21" t="n"/>
      <c r="C102" s="22" t="n"/>
      <c r="D102" s="22" t="n"/>
      <c r="E102" s="20" t="n"/>
      <c r="F102" s="12">
        <f>IF($E102="","",IFERROR(VLOOKUP($E102,Customers!$A$5:$B$104,2,FALSE),"Check customer ID"))</f>
        <v/>
      </c>
      <c r="G102" s="20" t="n"/>
      <c r="H102" s="20" t="n"/>
      <c r="I102" s="23" t="n"/>
      <c r="J102" s="20" t="n"/>
      <c r="K102" s="20" t="n"/>
      <c r="L102" s="23" t="n"/>
      <c r="M102" s="20" t="n"/>
      <c r="N102" s="20" t="n"/>
      <c r="O102" s="24" t="n"/>
      <c r="P102" s="25" t="n"/>
      <c r="Q102" s="12">
        <f>IF(COUNTA($A102:$E102,$G102:$P102)=0,"",IF($A102="","Check appointment ID",IF(COUNTIF($A$5:$A$104,$A102)&gt;1,"Duplicate ID",IF($B102="","Check date",IF(OR($C102="",$D102=""),"Check window",IF($D102&lt;=$C102,"Check window",IF($E102="","Check customer",IF($F102="Check customer ID","Check customer",IF($N102="","Check status",IF($N102="Canceled","OK",IF($J102="","Assign technician",IF($K102="","Check confirmation",IF($K102="Not Confirmed","Confirm",IF($K102="Reschedule Requested","Check request",IF(AND($N102&lt;&gt;"Completed",$B102&lt;TODAY()),"Past date",IF(COUNTIFS($B$5:$B$104,$B102,$J$5:$J$104,$J102,$C$5:$C$104,"&lt;"&amp;$D102,$D$5:$D$104,"&gt;"&amp;$C102,$N$5:$N$104,"&lt;&gt;Canceled")&gt;1,"Check overlap","OK"))))))))))))))))</f>
        <v/>
      </c>
    </row>
    <row r="103" ht="29" customHeight="1">
      <c r="A103" s="20" t="n"/>
      <c r="B103" s="21" t="n"/>
      <c r="C103" s="22" t="n"/>
      <c r="D103" s="22" t="n"/>
      <c r="E103" s="20" t="n"/>
      <c r="F103" s="8">
        <f>IF($E103="","",IFERROR(VLOOKUP($E103,Customers!$A$5:$B$104,2,FALSE),"Check customer ID"))</f>
        <v/>
      </c>
      <c r="G103" s="20" t="n"/>
      <c r="H103" s="20" t="n"/>
      <c r="I103" s="23" t="n"/>
      <c r="J103" s="20" t="n"/>
      <c r="K103" s="20" t="n"/>
      <c r="L103" s="23" t="n"/>
      <c r="M103" s="20" t="n"/>
      <c r="N103" s="20" t="n"/>
      <c r="O103" s="24" t="n"/>
      <c r="P103" s="25" t="n"/>
      <c r="Q103" s="8">
        <f>IF(COUNTA($A103:$E103,$G103:$P103)=0,"",IF($A103="","Check appointment ID",IF(COUNTIF($A$5:$A$104,$A103)&gt;1,"Duplicate ID",IF($B103="","Check date",IF(OR($C103="",$D103=""),"Check window",IF($D103&lt;=$C103,"Check window",IF($E103="","Check customer",IF($F103="Check customer ID","Check customer",IF($N103="","Check status",IF($N103="Canceled","OK",IF($J103="","Assign technician",IF($K103="","Check confirmation",IF($K103="Not Confirmed","Confirm",IF($K103="Reschedule Requested","Check request",IF(AND($N103&lt;&gt;"Completed",$B103&lt;TODAY()),"Past date",IF(COUNTIFS($B$5:$B$104,$B103,$J$5:$J$104,$J103,$C$5:$C$104,"&lt;"&amp;$D103,$D$5:$D$104,"&gt;"&amp;$C103,$N$5:$N$104,"&lt;&gt;Canceled")&gt;1,"Check overlap","OK"))))))))))))))))</f>
        <v/>
      </c>
    </row>
    <row r="104" ht="29" customHeight="1">
      <c r="A104" s="20" t="n"/>
      <c r="B104" s="21" t="n"/>
      <c r="C104" s="22" t="n"/>
      <c r="D104" s="22" t="n"/>
      <c r="E104" s="20" t="n"/>
      <c r="F104" s="12">
        <f>IF($E104="","",IFERROR(VLOOKUP($E104,Customers!$A$5:$B$104,2,FALSE),"Check customer ID"))</f>
        <v/>
      </c>
      <c r="G104" s="20" t="n"/>
      <c r="H104" s="20" t="n"/>
      <c r="I104" s="23" t="n"/>
      <c r="J104" s="20" t="n"/>
      <c r="K104" s="20" t="n"/>
      <c r="L104" s="23" t="n"/>
      <c r="M104" s="20" t="n"/>
      <c r="N104" s="20" t="n"/>
      <c r="O104" s="24" t="n"/>
      <c r="P104" s="25" t="n"/>
      <c r="Q104" s="12">
        <f>IF(COUNTA($A104:$E104,$G104:$P104)=0,"",IF($A104="","Check appointment ID",IF(COUNTIF($A$5:$A$104,$A104)&gt;1,"Duplicate ID",IF($B104="","Check date",IF(OR($C104="",$D104=""),"Check window",IF($D104&lt;=$C104,"Check window",IF($E104="","Check customer",IF($F104="Check customer ID","Check customer",IF($N104="","Check status",IF($N104="Canceled","OK",IF($J104="","Assign technician",IF($K104="","Check confirmation",IF($K104="Not Confirmed","Confirm",IF($K104="Reschedule Requested","Check request",IF(AND($N104&lt;&gt;"Completed",$B104&lt;TODAY()),"Past date",IF(COUNTIFS($B$5:$B$104,$B104,$J$5:$J$104,$J104,$C$5:$C$104,"&lt;"&amp;$D104,$D$5:$D$104,"&gt;"&amp;$C104,$N$5:$N$104,"&lt;&gt;Canceled")&gt;1,"Check overlap","OK"))))))))))))))))</f>
        <v/>
      </c>
    </row>
  </sheetData>
  <autoFilter ref="A4:Q104"/>
  <mergeCells count="1">
    <mergeCell ref="A1:Q1"/>
  </mergeCells>
  <conditionalFormatting sqref="Q5:Q104">
    <cfRule type="expression" priority="1" dxfId="1">
      <formula>$Q5="OK"</formula>
    </cfRule>
    <cfRule type="expression" priority="2" dxfId="0">
      <formula>AND($Q5&lt;&gt;"",$Q5&lt;&gt;"OK")</formula>
    </cfRule>
  </conditionalFormatting>
  <conditionalFormatting sqref="F5:F104">
    <cfRule type="expression" priority="3" dxfId="0">
      <formula>$F5="Check customer ID"</formula>
    </cfRule>
  </conditionalFormatting>
  <conditionalFormatting sqref="B5:B104">
    <cfRule type="expression" priority="4" dxfId="2">
      <formula>AND($A5&lt;&gt;"",$B5=TODAY(),$N5&lt;&gt;"Canceled")</formula>
    </cfRule>
  </conditionalFormatting>
  <conditionalFormatting sqref="K5:K104">
    <cfRule type="expression" priority="5" dxfId="0">
      <formula>OR($K5="Not Confirmed",$K5="Reschedule Requested")</formula>
    </cfRule>
  </conditionalFormatting>
  <conditionalFormatting sqref="N5:N104">
    <cfRule type="expression" priority="6" dxfId="1">
      <formula>$N5="Completed"</formula>
    </cfRule>
  </conditionalFormatting>
  <dataValidations count="12">
    <dataValidation sqref="A5:A104" showDropDown="0" showInputMessage="1" showErrorMessage="1" allowBlank="0" errorTitle="Review Entry" error="The appointment ID must be blank or unique within the prepared schedule." promptTitle="Entry Check" prompt="Enter a unique fictional or operating appointment ID." type="custom" errorStyle="stop">
      <formula1>OR(A5="",COUNTIF($A$5:$A$104,A5)=1)</formula1>
    </dataValidation>
    <dataValidation sqref="B5:B104" showDropDown="0" showInputMessage="1" showErrorMessage="1" allowBlank="0" errorTitle="Review Date" error="Enter a date within the editable schedule horizon on the Assumptions sheet." promptTitle="Appointment Date" prompt="Use MM/DD/YYYY within the editable schedule horizon." type="date" errorStyle="stop" operator="between">
      <formula1>TODAY()-INDIRECT("'Assumptions'!$B$5")</formula1>
      <formula2>TODAY()+INDIRECT("'Assumptions'!$B$5")</formula2>
    </dataValidation>
    <dataValidation sqref="C5:D104" showDropDown="0" showInputMessage="1" showErrorMessage="1" allowBlank="0" errorTitle="Review Time" error="Enter a valid appointment time." promptTitle="Appointment Window" prompt="Enter a valid start or end time." type="time" errorStyle="stop" operator="between">
      <formula1>0</formula1>
      <formula2>0.99999</formula2>
    </dataValidation>
    <dataValidation sqref="E5:E104" showDropDown="0" showInputMessage="1" showErrorMessage="1" allowBlank="0" errorTitle="Review Entry" error="The Customer ID must match one entered on the Customers sheet." promptTitle="Entry Check" prompt="Enter a Customer ID found on the Customers sheet." type="custom" errorStyle="stop">
      <formula1>OR(E5="",COUNTIF(INDIRECT("'Customers'!$A$5:$A$104"),E5)=1)</formula1>
    </dataValidation>
    <dataValidation sqref="G5:G104" showDropDown="0" showInputMessage="1" showErrorMessage="1" allowBlank="0" errorTitle="Review Entry" error="Choose a value from the editable list on the Assumptions sheet." promptTitle="Available Choices" prompt="Choose a job type." type="list" errorStyle="stop">
      <formula1>INDIRECT("'Assumptions'!$D$3:$D$8")</formula1>
    </dataValidation>
    <dataValidation sqref="H5:H104" showDropDown="0" showInputMessage="1" showErrorMessage="1" allowBlank="0" errorTitle="Review Entry" error="Choose a value from the editable list on the Assumptions sheet." promptTitle="Available Choices" prompt="Choose an equipment type." type="list" errorStyle="stop">
      <formula1>INDIRECT("'Assumptions'!$E$3:$E$9")</formula1>
    </dataValidation>
    <dataValidation sqref="J5:J104" showDropDown="0" showInputMessage="1" showErrorMessage="1" allowBlank="0" errorTitle="Review Entry" error="Choose a value from the editable list on the Assumptions sheet." promptTitle="Available Choices" prompt="Choose an assigned technician." type="list" errorStyle="stop">
      <formula1>INDIRECT("'Assumptions'!$K$3:$K$8")</formula1>
    </dataValidation>
    <dataValidation sqref="K5:K104" showDropDown="0" showInputMessage="1" showErrorMessage="1" allowBlank="0" errorTitle="Review Entry" error="Choose a value from the editable list on the Assumptions sheet." promptTitle="Available Choices" prompt="Choose a confirmation status." type="list" errorStyle="stop">
      <formula1>INDIRECT("'Assumptions'!$F$3:$F$5")</formula1>
    </dataValidation>
    <dataValidation sqref="M5:M104" showDropDown="0" showInputMessage="1" showErrorMessage="1" allowBlank="0" errorTitle="Review Entry" error="Choose a value from the editable list on the Assumptions sheet." promptTitle="Available Choices" prompt="Choose the next-step responsibility." type="list" errorStyle="stop">
      <formula1>INDIRECT("'Assumptions'!$G$3:$G$5")</formula1>
    </dataValidation>
    <dataValidation sqref="N5:N104" showDropDown="0" showInputMessage="1" showErrorMessage="1" allowBlank="0" errorTitle="Review Entry" error="Choose a value from the editable list on the Assumptions sheet." promptTitle="Available Choices" prompt="Choose an appointment status." type="list" errorStyle="stop">
      <formula1>INDIRECT("'Assumptions'!$H$3:$H$7")</formula1>
    </dataValidation>
    <dataValidation sqref="O5:O104" showDropDown="0" showInputMessage="1" showErrorMessage="1" allowBlank="0" errorTitle="Review Labor Hours" error="Labor hours must be between zero and the editable maximum on the Assumptions sheet." promptTitle="Labor Hours" prompt="Enter planned labor hours using a decimal point." type="decimal" errorStyle="stop" operator="between">
      <formula1>0</formula1>
      <formula2>INDIRECT("'Assumptions'!$B$3")</formula2>
    </dataValidation>
    <dataValidation sqref="P5:P104" showDropDown="0" showInputMessage="1" showErrorMessage="1" allowBlank="0" errorTitle="Review Estimated Price" error="Estimated price must be between zero and the editable maximum on the Assumptions sheet." promptTitle="Estimated Price" prompt="Enter a planning estimate and verify it before use." type="decimal" errorStyle="stop" operator="between">
      <formula1>0</formula1>
      <formula2>INDIRECT("'Assumptions'!$B$4")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showGridLines="0" zoomScale="9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42" customWidth="1" min="3" max="3"/>
    <col width="22" customWidth="1" min="4" max="4"/>
    <col width="18" customWidth="1" min="5" max="5"/>
    <col width="17" customWidth="1" min="6" max="6"/>
    <col width="34" customWidth="1" min="7" max="7"/>
    <col width="17" customWidth="1" min="8" max="8"/>
    <col width="18" customWidth="1" min="9" max="9"/>
  </cols>
  <sheetData>
    <row r="1" ht="28" customHeight="1">
      <c r="A1" s="1" t="inlineStr">
        <is>
          <t>HVAC Appointment Customer List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2" customHeight="1">
      <c r="A2" s="4" t="inlineStr">
        <is>
          <t>Maintain only the customer details needed to schedule and confirm appointments. All examples are clearly fictional.</t>
        </is>
      </c>
    </row>
    <row r="3"/>
    <row r="4" ht="30" customHeight="1">
      <c r="A4" s="5" t="inlineStr">
        <is>
          <t>Customer ID</t>
        </is>
      </c>
      <c r="B4" s="5" t="inlineStr">
        <is>
          <t>Customer Name</t>
        </is>
      </c>
      <c r="C4" s="5" t="inlineStr">
        <is>
          <t>Service Address</t>
        </is>
      </c>
      <c r="D4" s="5" t="inlineStr">
        <is>
          <t>Contact Name</t>
        </is>
      </c>
      <c r="E4" s="5" t="inlineStr">
        <is>
          <t>Contact Phone</t>
        </is>
      </c>
      <c r="F4" s="5" t="inlineStr">
        <is>
          <t>Contact Method</t>
        </is>
      </c>
      <c r="G4" s="5" t="inlineStr">
        <is>
          <t>Customer Notes</t>
        </is>
      </c>
      <c r="H4" s="5" t="inlineStr">
        <is>
          <t>Customer Status</t>
        </is>
      </c>
      <c r="I4" s="5" t="inlineStr">
        <is>
          <t>Customer Check</t>
        </is>
      </c>
    </row>
    <row r="5" ht="29" customHeight="1">
      <c r="A5" s="20" t="inlineStr">
        <is>
          <t>FIC-CUST-001</t>
        </is>
      </c>
      <c r="B5" s="20" t="inlineStr">
        <is>
          <t>Fictional Blue Lantern Books</t>
        </is>
      </c>
      <c r="C5" s="23" t="inlineStr">
        <is>
          <t>100 Fictional Way, Example City, CO 80000</t>
        </is>
      </c>
      <c r="D5" s="20" t="inlineStr">
        <is>
          <t>Fictional Contact 01</t>
        </is>
      </c>
      <c r="E5" s="20" t="inlineStr">
        <is>
          <t>(555) 010-1001</t>
        </is>
      </c>
      <c r="F5" s="20" t="inlineStr">
        <is>
          <t>Phone</t>
        </is>
      </c>
      <c r="G5" s="23" t="inlineStr">
        <is>
          <t>Fictional scheduling record only.</t>
        </is>
      </c>
      <c r="H5" s="20" t="inlineStr">
        <is>
          <t>Active</t>
        </is>
      </c>
      <c r="I5" s="8">
        <f>IF(COUNTA($A5:$H5)=0,"",IF($A5="","Check ID",IF($B5="","Check name",IF(COUNTIF($A$5:$A$104,$A5)&gt;1,"Duplicate ID",IF($H5="","Check status","OK")))))</f>
        <v/>
      </c>
    </row>
    <row r="6" ht="29" customHeight="1">
      <c r="A6" s="20" t="inlineStr">
        <is>
          <t>FIC-CUST-002</t>
        </is>
      </c>
      <c r="B6" s="20" t="inlineStr">
        <is>
          <t>Fictional Copper Finch Cafe</t>
        </is>
      </c>
      <c r="C6" s="23" t="inlineStr">
        <is>
          <t>110 Sample Avenue, Example City, CO 80000</t>
        </is>
      </c>
      <c r="D6" s="20" t="inlineStr">
        <is>
          <t>Fictional Contact 02</t>
        </is>
      </c>
      <c r="E6" s="20" t="inlineStr">
        <is>
          <t>(555) 010-1002</t>
        </is>
      </c>
      <c r="F6" s="20" t="inlineStr">
        <is>
          <t>Text</t>
        </is>
      </c>
      <c r="G6" s="23" t="inlineStr">
        <is>
          <t>Fictional scheduling record only.</t>
        </is>
      </c>
      <c r="H6" s="20" t="inlineStr">
        <is>
          <t>Active</t>
        </is>
      </c>
      <c r="I6" s="12">
        <f>IF(COUNTA($A6:$H6)=0,"",IF($A6="","Check ID",IF($B6="","Check name",IF(COUNTIF($A$5:$A$104,$A6)&gt;1,"Duplicate ID",IF($H6="","Check status","OK")))))</f>
        <v/>
      </c>
    </row>
    <row r="7" ht="29" customHeight="1">
      <c r="A7" s="20" t="inlineStr">
        <is>
          <t>FIC-CUST-003</t>
        </is>
      </c>
      <c r="B7" s="20" t="inlineStr">
        <is>
          <t>Fictional Juniper Moon Studio</t>
        </is>
      </c>
      <c r="C7" s="23" t="inlineStr">
        <is>
          <t>120 Demonstration Road, Example City, CO 80000</t>
        </is>
      </c>
      <c r="D7" s="20" t="inlineStr">
        <is>
          <t>Fictional Contact 03</t>
        </is>
      </c>
      <c r="E7" s="20" t="inlineStr">
        <is>
          <t>(555) 010-1003</t>
        </is>
      </c>
      <c r="F7" s="20" t="inlineStr">
        <is>
          <t>Phone</t>
        </is>
      </c>
      <c r="G7" s="23" t="inlineStr">
        <is>
          <t>Fictional scheduling record only.</t>
        </is>
      </c>
      <c r="H7" s="20" t="inlineStr">
        <is>
          <t>Active</t>
        </is>
      </c>
      <c r="I7" s="8">
        <f>IF(COUNTA($A7:$H7)=0,"",IF($A7="","Check ID",IF($B7="","Check name",IF(COUNTIF($A$5:$A$104,$A7)&gt;1,"Duplicate ID",IF($H7="","Check status","OK")))))</f>
        <v/>
      </c>
    </row>
    <row r="8" ht="29" customHeight="1">
      <c r="A8" s="20" t="inlineStr">
        <is>
          <t>FIC-CUST-004</t>
        </is>
      </c>
      <c r="B8" s="20" t="inlineStr">
        <is>
          <t>Fictional Paper Airplane Market</t>
        </is>
      </c>
      <c r="C8" s="23" t="inlineStr">
        <is>
          <t>130 Placeholder Street, Example City, CO 80000</t>
        </is>
      </c>
      <c r="D8" s="20" t="inlineStr">
        <is>
          <t>Fictional Contact 04</t>
        </is>
      </c>
      <c r="E8" s="20" t="inlineStr">
        <is>
          <t>(555) 010-1004</t>
        </is>
      </c>
      <c r="F8" s="20" t="inlineStr">
        <is>
          <t>Email</t>
        </is>
      </c>
      <c r="G8" s="23" t="inlineStr">
        <is>
          <t>Fictional scheduling record only.</t>
        </is>
      </c>
      <c r="H8" s="20" t="inlineStr">
        <is>
          <t>Active</t>
        </is>
      </c>
      <c r="I8" s="12">
        <f>IF(COUNTA($A8:$H8)=0,"",IF($A8="","Check ID",IF($B8="","Check name",IF(COUNTIF($A$5:$A$104,$A8)&gt;1,"Duplicate ID",IF($H8="","Check status","OK")))))</f>
        <v/>
      </c>
    </row>
    <row r="9" ht="29" customHeight="1">
      <c r="A9" s="20" t="inlineStr">
        <is>
          <t>FIC-CUST-005</t>
        </is>
      </c>
      <c r="B9" s="20" t="inlineStr">
        <is>
          <t>Fictional North Star Pet Spa</t>
        </is>
      </c>
      <c r="C9" s="23" t="inlineStr">
        <is>
          <t>140 Fictional Court, Example City, CO 80000</t>
        </is>
      </c>
      <c r="D9" s="20" t="inlineStr">
        <is>
          <t>Fictional Contact 05</t>
        </is>
      </c>
      <c r="E9" s="20" t="inlineStr">
        <is>
          <t>(555) 010-1005</t>
        </is>
      </c>
      <c r="F9" s="20" t="inlineStr">
        <is>
          <t>Text</t>
        </is>
      </c>
      <c r="G9" s="23" t="inlineStr">
        <is>
          <t>Fictional scheduling record only.</t>
        </is>
      </c>
      <c r="H9" s="20" t="inlineStr">
        <is>
          <t>Active</t>
        </is>
      </c>
      <c r="I9" s="8">
        <f>IF(COUNTA($A9:$H9)=0,"",IF($A9="","Check ID",IF($B9="","Check name",IF(COUNTIF($A$5:$A$104,$A9)&gt;1,"Duplicate ID",IF($H9="","Check status","OK")))))</f>
        <v/>
      </c>
    </row>
    <row r="10" ht="29" customHeight="1">
      <c r="A10" s="20" t="inlineStr">
        <is>
          <t>FIC-CUST-006</t>
        </is>
      </c>
      <c r="B10" s="20" t="inlineStr">
        <is>
          <t>Fictional Sunbeam Learning Lab</t>
        </is>
      </c>
      <c r="C10" s="23" t="inlineStr">
        <is>
          <t>150 Sample Plaza, Example City, CO 80000</t>
        </is>
      </c>
      <c r="D10" s="20" t="inlineStr">
        <is>
          <t>Fictional Contact 06</t>
        </is>
      </c>
      <c r="E10" s="20" t="inlineStr">
        <is>
          <t>(555) 010-1006</t>
        </is>
      </c>
      <c r="F10" s="20" t="inlineStr">
        <is>
          <t>Phone</t>
        </is>
      </c>
      <c r="G10" s="23" t="inlineStr">
        <is>
          <t>Fictional scheduling record only.</t>
        </is>
      </c>
      <c r="H10" s="20" t="inlineStr">
        <is>
          <t>Active</t>
        </is>
      </c>
      <c r="I10" s="12">
        <f>IF(COUNTA($A10:$H10)=0,"",IF($A10="","Check ID",IF($B10="","Check name",IF(COUNTIF($A$5:$A$104,$A10)&gt;1,"Duplicate ID",IF($H10="","Check status","OK")))))</f>
        <v/>
      </c>
    </row>
    <row r="11" ht="29" customHeight="1">
      <c r="A11" s="20" t="inlineStr">
        <is>
          <t>FIC-CUST-007</t>
        </is>
      </c>
      <c r="B11" s="20" t="inlineStr">
        <is>
          <t>Fictional Maple Rocket Offices</t>
        </is>
      </c>
      <c r="C11" s="23" t="inlineStr">
        <is>
          <t>160 Demonstration Lane, Example City, CO 80000</t>
        </is>
      </c>
      <c r="D11" s="20" t="inlineStr">
        <is>
          <t>Fictional Contact 07</t>
        </is>
      </c>
      <c r="E11" s="20" t="inlineStr">
        <is>
          <t>(555) 010-1007</t>
        </is>
      </c>
      <c r="F11" s="20" t="inlineStr">
        <is>
          <t>Email</t>
        </is>
      </c>
      <c r="G11" s="23" t="inlineStr">
        <is>
          <t>Fictional scheduling record only.</t>
        </is>
      </c>
      <c r="H11" s="20" t="inlineStr">
        <is>
          <t>Active</t>
        </is>
      </c>
      <c r="I11" s="8">
        <f>IF(COUNTA($A11:$H11)=0,"",IF($A11="","Check ID",IF($B11="","Check name",IF(COUNTIF($A$5:$A$104,$A11)&gt;1,"Duplicate ID",IF($H11="","Check status","OK")))))</f>
        <v/>
      </c>
    </row>
    <row r="12" ht="29" customHeight="1">
      <c r="A12" s="20" t="inlineStr">
        <is>
          <t>FIC-CUST-008</t>
        </is>
      </c>
      <c r="B12" s="20" t="inlineStr">
        <is>
          <t>Fictional Willow Clock Workshop</t>
        </is>
      </c>
      <c r="C12" s="23" t="inlineStr">
        <is>
          <t>170 Placeholder Boulevard, Example City, CO 80000</t>
        </is>
      </c>
      <c r="D12" s="20" t="inlineStr">
        <is>
          <t>Fictional Contact 08</t>
        </is>
      </c>
      <c r="E12" s="20" t="inlineStr">
        <is>
          <t>(555) 010-1008</t>
        </is>
      </c>
      <c r="F12" s="20" t="inlineStr">
        <is>
          <t>Phone</t>
        </is>
      </c>
      <c r="G12" s="23" t="inlineStr">
        <is>
          <t>Fictional scheduling record only.</t>
        </is>
      </c>
      <c r="H12" s="20" t="inlineStr">
        <is>
          <t>Active</t>
        </is>
      </c>
      <c r="I12" s="12">
        <f>IF(COUNTA($A12:$H12)=0,"",IF($A12="","Check ID",IF($B12="","Check name",IF(COUNTIF($A$5:$A$104,$A12)&gt;1,"Duplicate ID",IF($H12="","Check status","OK")))))</f>
        <v/>
      </c>
    </row>
    <row r="13" ht="29" customHeight="1">
      <c r="A13" s="20" t="inlineStr">
        <is>
          <t>FIC-CUST-009</t>
        </is>
      </c>
      <c r="B13" s="20" t="inlineStr">
        <is>
          <t>Fictional Bright Acorn Gallery</t>
        </is>
      </c>
      <c r="C13" s="23" t="inlineStr">
        <is>
          <t>180 Fictional Circle, Example City, CO 80000</t>
        </is>
      </c>
      <c r="D13" s="20" t="inlineStr">
        <is>
          <t>Fictional Contact 09</t>
        </is>
      </c>
      <c r="E13" s="20" t="inlineStr">
        <is>
          <t>(555) 010-1009</t>
        </is>
      </c>
      <c r="F13" s="20" t="inlineStr">
        <is>
          <t>Text</t>
        </is>
      </c>
      <c r="G13" s="23" t="inlineStr">
        <is>
          <t>Fictional scheduling record only.</t>
        </is>
      </c>
      <c r="H13" s="20" t="inlineStr">
        <is>
          <t>Active</t>
        </is>
      </c>
      <c r="I13" s="8">
        <f>IF(COUNTA($A13:$H13)=0,"",IF($A13="","Check ID",IF($B13="","Check name",IF(COUNTIF($A$5:$A$104,$A13)&gt;1,"Duplicate ID",IF($H13="","Check status","OK")))))</f>
        <v/>
      </c>
    </row>
    <row r="14" ht="29" customHeight="1">
      <c r="A14" s="20" t="inlineStr">
        <is>
          <t>FIC-CUST-010</t>
        </is>
      </c>
      <c r="B14" s="20" t="inlineStr">
        <is>
          <t>Fictional Silver Kettle Deli</t>
        </is>
      </c>
      <c r="C14" s="23" t="inlineStr">
        <is>
          <t>190 Sample Terrace, Example City, CO 80000</t>
        </is>
      </c>
      <c r="D14" s="20" t="inlineStr">
        <is>
          <t>Fictional Contact 10</t>
        </is>
      </c>
      <c r="E14" s="20" t="inlineStr">
        <is>
          <t>(555) 010-1010</t>
        </is>
      </c>
      <c r="F14" s="20" t="inlineStr">
        <is>
          <t>Phone</t>
        </is>
      </c>
      <c r="G14" s="23" t="inlineStr">
        <is>
          <t>Fictional scheduling record only.</t>
        </is>
      </c>
      <c r="H14" s="20" t="inlineStr">
        <is>
          <t>Active</t>
        </is>
      </c>
      <c r="I14" s="12">
        <f>IF(COUNTA($A14:$H14)=0,"",IF($A14="","Check ID",IF($B14="","Check name",IF(COUNTIF($A$5:$A$104,$A14)&gt;1,"Duplicate ID",IF($H14="","Check status","OK")))))</f>
        <v/>
      </c>
    </row>
    <row r="15" ht="29" customHeight="1">
      <c r="A15" s="20" t="n"/>
      <c r="B15" s="20" t="n"/>
      <c r="C15" s="23" t="n"/>
      <c r="D15" s="20" t="n"/>
      <c r="E15" s="20" t="n"/>
      <c r="F15" s="20" t="n"/>
      <c r="G15" s="23" t="n"/>
      <c r="H15" s="20" t="n"/>
      <c r="I15" s="8">
        <f>IF(COUNTA($A15:$H15)=0,"",IF($A15="","Check ID",IF($B15="","Check name",IF(COUNTIF($A$5:$A$104,$A15)&gt;1,"Duplicate ID",IF($H15="","Check status","OK")))))</f>
        <v/>
      </c>
    </row>
    <row r="16" ht="29" customHeight="1">
      <c r="A16" s="20" t="n"/>
      <c r="B16" s="20" t="n"/>
      <c r="C16" s="23" t="n"/>
      <c r="D16" s="20" t="n"/>
      <c r="E16" s="20" t="n"/>
      <c r="F16" s="20" t="n"/>
      <c r="G16" s="23" t="n"/>
      <c r="H16" s="20" t="n"/>
      <c r="I16" s="12">
        <f>IF(COUNTA($A16:$H16)=0,"",IF($A16="","Check ID",IF($B16="","Check name",IF(COUNTIF($A$5:$A$104,$A16)&gt;1,"Duplicate ID",IF($H16="","Check status","OK")))))</f>
        <v/>
      </c>
    </row>
    <row r="17" ht="29" customHeight="1">
      <c r="A17" s="20" t="n"/>
      <c r="B17" s="20" t="n"/>
      <c r="C17" s="23" t="n"/>
      <c r="D17" s="20" t="n"/>
      <c r="E17" s="20" t="n"/>
      <c r="F17" s="20" t="n"/>
      <c r="G17" s="23" t="n"/>
      <c r="H17" s="20" t="n"/>
      <c r="I17" s="8">
        <f>IF(COUNTA($A17:$H17)=0,"",IF($A17="","Check ID",IF($B17="","Check name",IF(COUNTIF($A$5:$A$104,$A17)&gt;1,"Duplicate ID",IF($H17="","Check status","OK")))))</f>
        <v/>
      </c>
    </row>
    <row r="18" ht="29" customHeight="1">
      <c r="A18" s="20" t="n"/>
      <c r="B18" s="20" t="n"/>
      <c r="C18" s="23" t="n"/>
      <c r="D18" s="20" t="n"/>
      <c r="E18" s="20" t="n"/>
      <c r="F18" s="20" t="n"/>
      <c r="G18" s="23" t="n"/>
      <c r="H18" s="20" t="n"/>
      <c r="I18" s="12">
        <f>IF(COUNTA($A18:$H18)=0,"",IF($A18="","Check ID",IF($B18="","Check name",IF(COUNTIF($A$5:$A$104,$A18)&gt;1,"Duplicate ID",IF($H18="","Check status","OK")))))</f>
        <v/>
      </c>
    </row>
    <row r="19" ht="29" customHeight="1">
      <c r="A19" s="20" t="n"/>
      <c r="B19" s="20" t="n"/>
      <c r="C19" s="23" t="n"/>
      <c r="D19" s="20" t="n"/>
      <c r="E19" s="20" t="n"/>
      <c r="F19" s="20" t="n"/>
      <c r="G19" s="23" t="n"/>
      <c r="H19" s="20" t="n"/>
      <c r="I19" s="8">
        <f>IF(COUNTA($A19:$H19)=0,"",IF($A19="","Check ID",IF($B19="","Check name",IF(COUNTIF($A$5:$A$104,$A19)&gt;1,"Duplicate ID",IF($H19="","Check status","OK")))))</f>
        <v/>
      </c>
    </row>
    <row r="20" ht="29" customHeight="1">
      <c r="A20" s="20" t="n"/>
      <c r="B20" s="20" t="n"/>
      <c r="C20" s="23" t="n"/>
      <c r="D20" s="20" t="n"/>
      <c r="E20" s="20" t="n"/>
      <c r="F20" s="20" t="n"/>
      <c r="G20" s="23" t="n"/>
      <c r="H20" s="20" t="n"/>
      <c r="I20" s="12">
        <f>IF(COUNTA($A20:$H20)=0,"",IF($A20="","Check ID",IF($B20="","Check name",IF(COUNTIF($A$5:$A$104,$A20)&gt;1,"Duplicate ID",IF($H20="","Check status","OK")))))</f>
        <v/>
      </c>
    </row>
    <row r="21" ht="29" customHeight="1">
      <c r="A21" s="20" t="n"/>
      <c r="B21" s="20" t="n"/>
      <c r="C21" s="23" t="n"/>
      <c r="D21" s="20" t="n"/>
      <c r="E21" s="20" t="n"/>
      <c r="F21" s="20" t="n"/>
      <c r="G21" s="23" t="n"/>
      <c r="H21" s="20" t="n"/>
      <c r="I21" s="8">
        <f>IF(COUNTA($A21:$H21)=0,"",IF($A21="","Check ID",IF($B21="","Check name",IF(COUNTIF($A$5:$A$104,$A21)&gt;1,"Duplicate ID",IF($H21="","Check status","OK")))))</f>
        <v/>
      </c>
    </row>
    <row r="22" ht="29" customHeight="1">
      <c r="A22" s="20" t="n"/>
      <c r="B22" s="20" t="n"/>
      <c r="C22" s="23" t="n"/>
      <c r="D22" s="20" t="n"/>
      <c r="E22" s="20" t="n"/>
      <c r="F22" s="20" t="n"/>
      <c r="G22" s="23" t="n"/>
      <c r="H22" s="20" t="n"/>
      <c r="I22" s="12">
        <f>IF(COUNTA($A22:$H22)=0,"",IF($A22="","Check ID",IF($B22="","Check name",IF(COUNTIF($A$5:$A$104,$A22)&gt;1,"Duplicate ID",IF($H22="","Check status","OK")))))</f>
        <v/>
      </c>
    </row>
    <row r="23" ht="29" customHeight="1">
      <c r="A23" s="20" t="n"/>
      <c r="B23" s="20" t="n"/>
      <c r="C23" s="23" t="n"/>
      <c r="D23" s="20" t="n"/>
      <c r="E23" s="20" t="n"/>
      <c r="F23" s="20" t="n"/>
      <c r="G23" s="23" t="n"/>
      <c r="H23" s="20" t="n"/>
      <c r="I23" s="8">
        <f>IF(COUNTA($A23:$H23)=0,"",IF($A23="","Check ID",IF($B23="","Check name",IF(COUNTIF($A$5:$A$104,$A23)&gt;1,"Duplicate ID",IF($H23="","Check status","OK")))))</f>
        <v/>
      </c>
    </row>
    <row r="24" ht="29" customHeight="1">
      <c r="A24" s="20" t="n"/>
      <c r="B24" s="20" t="n"/>
      <c r="C24" s="23" t="n"/>
      <c r="D24" s="20" t="n"/>
      <c r="E24" s="20" t="n"/>
      <c r="F24" s="20" t="n"/>
      <c r="G24" s="23" t="n"/>
      <c r="H24" s="20" t="n"/>
      <c r="I24" s="12">
        <f>IF(COUNTA($A24:$H24)=0,"",IF($A24="","Check ID",IF($B24="","Check name",IF(COUNTIF($A$5:$A$104,$A24)&gt;1,"Duplicate ID",IF($H24="","Check status","OK")))))</f>
        <v/>
      </c>
    </row>
    <row r="25" ht="29" customHeight="1">
      <c r="A25" s="20" t="n"/>
      <c r="B25" s="20" t="n"/>
      <c r="C25" s="23" t="n"/>
      <c r="D25" s="20" t="n"/>
      <c r="E25" s="20" t="n"/>
      <c r="F25" s="20" t="n"/>
      <c r="G25" s="23" t="n"/>
      <c r="H25" s="20" t="n"/>
      <c r="I25" s="8">
        <f>IF(COUNTA($A25:$H25)=0,"",IF($A25="","Check ID",IF($B25="","Check name",IF(COUNTIF($A$5:$A$104,$A25)&gt;1,"Duplicate ID",IF($H25="","Check status","OK")))))</f>
        <v/>
      </c>
    </row>
    <row r="26" ht="29" customHeight="1">
      <c r="A26" s="20" t="n"/>
      <c r="B26" s="20" t="n"/>
      <c r="C26" s="23" t="n"/>
      <c r="D26" s="20" t="n"/>
      <c r="E26" s="20" t="n"/>
      <c r="F26" s="20" t="n"/>
      <c r="G26" s="23" t="n"/>
      <c r="H26" s="20" t="n"/>
      <c r="I26" s="12">
        <f>IF(COUNTA($A26:$H26)=0,"",IF($A26="","Check ID",IF($B26="","Check name",IF(COUNTIF($A$5:$A$104,$A26)&gt;1,"Duplicate ID",IF($H26="","Check status","OK")))))</f>
        <v/>
      </c>
    </row>
    <row r="27" ht="29" customHeight="1">
      <c r="A27" s="20" t="n"/>
      <c r="B27" s="20" t="n"/>
      <c r="C27" s="23" t="n"/>
      <c r="D27" s="20" t="n"/>
      <c r="E27" s="20" t="n"/>
      <c r="F27" s="20" t="n"/>
      <c r="G27" s="23" t="n"/>
      <c r="H27" s="20" t="n"/>
      <c r="I27" s="8">
        <f>IF(COUNTA($A27:$H27)=0,"",IF($A27="","Check ID",IF($B27="","Check name",IF(COUNTIF($A$5:$A$104,$A27)&gt;1,"Duplicate ID",IF($H27="","Check status","OK")))))</f>
        <v/>
      </c>
    </row>
    <row r="28" ht="29" customHeight="1">
      <c r="A28" s="20" t="n"/>
      <c r="B28" s="20" t="n"/>
      <c r="C28" s="23" t="n"/>
      <c r="D28" s="20" t="n"/>
      <c r="E28" s="20" t="n"/>
      <c r="F28" s="20" t="n"/>
      <c r="G28" s="23" t="n"/>
      <c r="H28" s="20" t="n"/>
      <c r="I28" s="12">
        <f>IF(COUNTA($A28:$H28)=0,"",IF($A28="","Check ID",IF($B28="","Check name",IF(COUNTIF($A$5:$A$104,$A28)&gt;1,"Duplicate ID",IF($H28="","Check status","OK")))))</f>
        <v/>
      </c>
    </row>
    <row r="29" ht="29" customHeight="1">
      <c r="A29" s="20" t="n"/>
      <c r="B29" s="20" t="n"/>
      <c r="C29" s="23" t="n"/>
      <c r="D29" s="20" t="n"/>
      <c r="E29" s="20" t="n"/>
      <c r="F29" s="20" t="n"/>
      <c r="G29" s="23" t="n"/>
      <c r="H29" s="20" t="n"/>
      <c r="I29" s="8">
        <f>IF(COUNTA($A29:$H29)=0,"",IF($A29="","Check ID",IF($B29="","Check name",IF(COUNTIF($A$5:$A$104,$A29)&gt;1,"Duplicate ID",IF($H29="","Check status","OK")))))</f>
        <v/>
      </c>
    </row>
    <row r="30" ht="29" customHeight="1">
      <c r="A30" s="20" t="n"/>
      <c r="B30" s="20" t="n"/>
      <c r="C30" s="23" t="n"/>
      <c r="D30" s="20" t="n"/>
      <c r="E30" s="20" t="n"/>
      <c r="F30" s="20" t="n"/>
      <c r="G30" s="23" t="n"/>
      <c r="H30" s="20" t="n"/>
      <c r="I30" s="12">
        <f>IF(COUNTA($A30:$H30)=0,"",IF($A30="","Check ID",IF($B30="","Check name",IF(COUNTIF($A$5:$A$104,$A30)&gt;1,"Duplicate ID",IF($H30="","Check status","OK")))))</f>
        <v/>
      </c>
    </row>
    <row r="31" ht="29" customHeight="1">
      <c r="A31" s="20" t="n"/>
      <c r="B31" s="20" t="n"/>
      <c r="C31" s="23" t="n"/>
      <c r="D31" s="20" t="n"/>
      <c r="E31" s="20" t="n"/>
      <c r="F31" s="20" t="n"/>
      <c r="G31" s="23" t="n"/>
      <c r="H31" s="20" t="n"/>
      <c r="I31" s="8">
        <f>IF(COUNTA($A31:$H31)=0,"",IF($A31="","Check ID",IF($B31="","Check name",IF(COUNTIF($A$5:$A$104,$A31)&gt;1,"Duplicate ID",IF($H31="","Check status","OK")))))</f>
        <v/>
      </c>
    </row>
    <row r="32" ht="29" customHeight="1">
      <c r="A32" s="20" t="n"/>
      <c r="B32" s="20" t="n"/>
      <c r="C32" s="23" t="n"/>
      <c r="D32" s="20" t="n"/>
      <c r="E32" s="20" t="n"/>
      <c r="F32" s="20" t="n"/>
      <c r="G32" s="23" t="n"/>
      <c r="H32" s="20" t="n"/>
      <c r="I32" s="12">
        <f>IF(COUNTA($A32:$H32)=0,"",IF($A32="","Check ID",IF($B32="","Check name",IF(COUNTIF($A$5:$A$104,$A32)&gt;1,"Duplicate ID",IF($H32="","Check status","OK")))))</f>
        <v/>
      </c>
    </row>
    <row r="33" ht="29" customHeight="1">
      <c r="A33" s="20" t="n"/>
      <c r="B33" s="20" t="n"/>
      <c r="C33" s="23" t="n"/>
      <c r="D33" s="20" t="n"/>
      <c r="E33" s="20" t="n"/>
      <c r="F33" s="20" t="n"/>
      <c r="G33" s="23" t="n"/>
      <c r="H33" s="20" t="n"/>
      <c r="I33" s="8">
        <f>IF(COUNTA($A33:$H33)=0,"",IF($A33="","Check ID",IF($B33="","Check name",IF(COUNTIF($A$5:$A$104,$A33)&gt;1,"Duplicate ID",IF($H33="","Check status","OK")))))</f>
        <v/>
      </c>
    </row>
    <row r="34" ht="29" customHeight="1">
      <c r="A34" s="20" t="n"/>
      <c r="B34" s="20" t="n"/>
      <c r="C34" s="23" t="n"/>
      <c r="D34" s="20" t="n"/>
      <c r="E34" s="20" t="n"/>
      <c r="F34" s="20" t="n"/>
      <c r="G34" s="23" t="n"/>
      <c r="H34" s="20" t="n"/>
      <c r="I34" s="12">
        <f>IF(COUNTA($A34:$H34)=0,"",IF($A34="","Check ID",IF($B34="","Check name",IF(COUNTIF($A$5:$A$104,$A34)&gt;1,"Duplicate ID",IF($H34="","Check status","OK")))))</f>
        <v/>
      </c>
    </row>
    <row r="35" ht="29" customHeight="1">
      <c r="A35" s="20" t="n"/>
      <c r="B35" s="20" t="n"/>
      <c r="C35" s="23" t="n"/>
      <c r="D35" s="20" t="n"/>
      <c r="E35" s="20" t="n"/>
      <c r="F35" s="20" t="n"/>
      <c r="G35" s="23" t="n"/>
      <c r="H35" s="20" t="n"/>
      <c r="I35" s="8">
        <f>IF(COUNTA($A35:$H35)=0,"",IF($A35="","Check ID",IF($B35="","Check name",IF(COUNTIF($A$5:$A$104,$A35)&gt;1,"Duplicate ID",IF($H35="","Check status","OK")))))</f>
        <v/>
      </c>
    </row>
    <row r="36" ht="29" customHeight="1">
      <c r="A36" s="20" t="n"/>
      <c r="B36" s="20" t="n"/>
      <c r="C36" s="23" t="n"/>
      <c r="D36" s="20" t="n"/>
      <c r="E36" s="20" t="n"/>
      <c r="F36" s="20" t="n"/>
      <c r="G36" s="23" t="n"/>
      <c r="H36" s="20" t="n"/>
      <c r="I36" s="12">
        <f>IF(COUNTA($A36:$H36)=0,"",IF($A36="","Check ID",IF($B36="","Check name",IF(COUNTIF($A$5:$A$104,$A36)&gt;1,"Duplicate ID",IF($H36="","Check status","OK")))))</f>
        <v/>
      </c>
    </row>
    <row r="37" ht="29" customHeight="1">
      <c r="A37" s="20" t="n"/>
      <c r="B37" s="20" t="n"/>
      <c r="C37" s="23" t="n"/>
      <c r="D37" s="20" t="n"/>
      <c r="E37" s="20" t="n"/>
      <c r="F37" s="20" t="n"/>
      <c r="G37" s="23" t="n"/>
      <c r="H37" s="20" t="n"/>
      <c r="I37" s="8">
        <f>IF(COUNTA($A37:$H37)=0,"",IF($A37="","Check ID",IF($B37="","Check name",IF(COUNTIF($A$5:$A$104,$A37)&gt;1,"Duplicate ID",IF($H37="","Check status","OK")))))</f>
        <v/>
      </c>
    </row>
    <row r="38" ht="29" customHeight="1">
      <c r="A38" s="20" t="n"/>
      <c r="B38" s="20" t="n"/>
      <c r="C38" s="23" t="n"/>
      <c r="D38" s="20" t="n"/>
      <c r="E38" s="20" t="n"/>
      <c r="F38" s="20" t="n"/>
      <c r="G38" s="23" t="n"/>
      <c r="H38" s="20" t="n"/>
      <c r="I38" s="12">
        <f>IF(COUNTA($A38:$H38)=0,"",IF($A38="","Check ID",IF($B38="","Check name",IF(COUNTIF($A$5:$A$104,$A38)&gt;1,"Duplicate ID",IF($H38="","Check status","OK")))))</f>
        <v/>
      </c>
    </row>
    <row r="39" ht="29" customHeight="1">
      <c r="A39" s="20" t="n"/>
      <c r="B39" s="20" t="n"/>
      <c r="C39" s="23" t="n"/>
      <c r="D39" s="20" t="n"/>
      <c r="E39" s="20" t="n"/>
      <c r="F39" s="20" t="n"/>
      <c r="G39" s="23" t="n"/>
      <c r="H39" s="20" t="n"/>
      <c r="I39" s="8">
        <f>IF(COUNTA($A39:$H39)=0,"",IF($A39="","Check ID",IF($B39="","Check name",IF(COUNTIF($A$5:$A$104,$A39)&gt;1,"Duplicate ID",IF($H39="","Check status","OK")))))</f>
        <v/>
      </c>
    </row>
    <row r="40" ht="29" customHeight="1">
      <c r="A40" s="20" t="n"/>
      <c r="B40" s="20" t="n"/>
      <c r="C40" s="23" t="n"/>
      <c r="D40" s="20" t="n"/>
      <c r="E40" s="20" t="n"/>
      <c r="F40" s="20" t="n"/>
      <c r="G40" s="23" t="n"/>
      <c r="H40" s="20" t="n"/>
      <c r="I40" s="12">
        <f>IF(COUNTA($A40:$H40)=0,"",IF($A40="","Check ID",IF($B40="","Check name",IF(COUNTIF($A$5:$A$104,$A40)&gt;1,"Duplicate ID",IF($H40="","Check status","OK")))))</f>
        <v/>
      </c>
    </row>
    <row r="41" ht="29" customHeight="1">
      <c r="A41" s="20" t="n"/>
      <c r="B41" s="20" t="n"/>
      <c r="C41" s="23" t="n"/>
      <c r="D41" s="20" t="n"/>
      <c r="E41" s="20" t="n"/>
      <c r="F41" s="20" t="n"/>
      <c r="G41" s="23" t="n"/>
      <c r="H41" s="20" t="n"/>
      <c r="I41" s="8">
        <f>IF(COUNTA($A41:$H41)=0,"",IF($A41="","Check ID",IF($B41="","Check name",IF(COUNTIF($A$5:$A$104,$A41)&gt;1,"Duplicate ID",IF($H41="","Check status","OK")))))</f>
        <v/>
      </c>
    </row>
    <row r="42" ht="29" customHeight="1">
      <c r="A42" s="20" t="n"/>
      <c r="B42" s="20" t="n"/>
      <c r="C42" s="23" t="n"/>
      <c r="D42" s="20" t="n"/>
      <c r="E42" s="20" t="n"/>
      <c r="F42" s="20" t="n"/>
      <c r="G42" s="23" t="n"/>
      <c r="H42" s="20" t="n"/>
      <c r="I42" s="12">
        <f>IF(COUNTA($A42:$H42)=0,"",IF($A42="","Check ID",IF($B42="","Check name",IF(COUNTIF($A$5:$A$104,$A42)&gt;1,"Duplicate ID",IF($H42="","Check status","OK")))))</f>
        <v/>
      </c>
    </row>
    <row r="43" ht="29" customHeight="1">
      <c r="A43" s="20" t="n"/>
      <c r="B43" s="20" t="n"/>
      <c r="C43" s="23" t="n"/>
      <c r="D43" s="20" t="n"/>
      <c r="E43" s="20" t="n"/>
      <c r="F43" s="20" t="n"/>
      <c r="G43" s="23" t="n"/>
      <c r="H43" s="20" t="n"/>
      <c r="I43" s="8">
        <f>IF(COUNTA($A43:$H43)=0,"",IF($A43="","Check ID",IF($B43="","Check name",IF(COUNTIF($A$5:$A$104,$A43)&gt;1,"Duplicate ID",IF($H43="","Check status","OK")))))</f>
        <v/>
      </c>
    </row>
    <row r="44" ht="29" customHeight="1">
      <c r="A44" s="20" t="n"/>
      <c r="B44" s="20" t="n"/>
      <c r="C44" s="23" t="n"/>
      <c r="D44" s="20" t="n"/>
      <c r="E44" s="20" t="n"/>
      <c r="F44" s="20" t="n"/>
      <c r="G44" s="23" t="n"/>
      <c r="H44" s="20" t="n"/>
      <c r="I44" s="12">
        <f>IF(COUNTA($A44:$H44)=0,"",IF($A44="","Check ID",IF($B44="","Check name",IF(COUNTIF($A$5:$A$104,$A44)&gt;1,"Duplicate ID",IF($H44="","Check status","OK")))))</f>
        <v/>
      </c>
    </row>
    <row r="45" ht="29" customHeight="1">
      <c r="A45" s="20" t="n"/>
      <c r="B45" s="20" t="n"/>
      <c r="C45" s="23" t="n"/>
      <c r="D45" s="20" t="n"/>
      <c r="E45" s="20" t="n"/>
      <c r="F45" s="20" t="n"/>
      <c r="G45" s="23" t="n"/>
      <c r="H45" s="20" t="n"/>
      <c r="I45" s="8">
        <f>IF(COUNTA($A45:$H45)=0,"",IF($A45="","Check ID",IF($B45="","Check name",IF(COUNTIF($A$5:$A$104,$A45)&gt;1,"Duplicate ID",IF($H45="","Check status","OK")))))</f>
        <v/>
      </c>
    </row>
    <row r="46" ht="29" customHeight="1">
      <c r="A46" s="20" t="n"/>
      <c r="B46" s="20" t="n"/>
      <c r="C46" s="23" t="n"/>
      <c r="D46" s="20" t="n"/>
      <c r="E46" s="20" t="n"/>
      <c r="F46" s="20" t="n"/>
      <c r="G46" s="23" t="n"/>
      <c r="H46" s="20" t="n"/>
      <c r="I46" s="12">
        <f>IF(COUNTA($A46:$H46)=0,"",IF($A46="","Check ID",IF($B46="","Check name",IF(COUNTIF($A$5:$A$104,$A46)&gt;1,"Duplicate ID",IF($H46="","Check status","OK")))))</f>
        <v/>
      </c>
    </row>
    <row r="47" ht="29" customHeight="1">
      <c r="A47" s="20" t="n"/>
      <c r="B47" s="20" t="n"/>
      <c r="C47" s="23" t="n"/>
      <c r="D47" s="20" t="n"/>
      <c r="E47" s="20" t="n"/>
      <c r="F47" s="20" t="n"/>
      <c r="G47" s="23" t="n"/>
      <c r="H47" s="20" t="n"/>
      <c r="I47" s="8">
        <f>IF(COUNTA($A47:$H47)=0,"",IF($A47="","Check ID",IF($B47="","Check name",IF(COUNTIF($A$5:$A$104,$A47)&gt;1,"Duplicate ID",IF($H47="","Check status","OK")))))</f>
        <v/>
      </c>
    </row>
    <row r="48" ht="29" customHeight="1">
      <c r="A48" s="20" t="n"/>
      <c r="B48" s="20" t="n"/>
      <c r="C48" s="23" t="n"/>
      <c r="D48" s="20" t="n"/>
      <c r="E48" s="20" t="n"/>
      <c r="F48" s="20" t="n"/>
      <c r="G48" s="23" t="n"/>
      <c r="H48" s="20" t="n"/>
      <c r="I48" s="12">
        <f>IF(COUNTA($A48:$H48)=0,"",IF($A48="","Check ID",IF($B48="","Check name",IF(COUNTIF($A$5:$A$104,$A48)&gt;1,"Duplicate ID",IF($H48="","Check status","OK")))))</f>
        <v/>
      </c>
    </row>
    <row r="49" ht="29" customHeight="1">
      <c r="A49" s="20" t="n"/>
      <c r="B49" s="20" t="n"/>
      <c r="C49" s="23" t="n"/>
      <c r="D49" s="20" t="n"/>
      <c r="E49" s="20" t="n"/>
      <c r="F49" s="20" t="n"/>
      <c r="G49" s="23" t="n"/>
      <c r="H49" s="20" t="n"/>
      <c r="I49" s="8">
        <f>IF(COUNTA($A49:$H49)=0,"",IF($A49="","Check ID",IF($B49="","Check name",IF(COUNTIF($A$5:$A$104,$A49)&gt;1,"Duplicate ID",IF($H49="","Check status","OK")))))</f>
        <v/>
      </c>
    </row>
    <row r="50" ht="29" customHeight="1">
      <c r="A50" s="20" t="n"/>
      <c r="B50" s="20" t="n"/>
      <c r="C50" s="23" t="n"/>
      <c r="D50" s="20" t="n"/>
      <c r="E50" s="20" t="n"/>
      <c r="F50" s="20" t="n"/>
      <c r="G50" s="23" t="n"/>
      <c r="H50" s="20" t="n"/>
      <c r="I50" s="12">
        <f>IF(COUNTA($A50:$H50)=0,"",IF($A50="","Check ID",IF($B50="","Check name",IF(COUNTIF($A$5:$A$104,$A50)&gt;1,"Duplicate ID",IF($H50="","Check status","OK")))))</f>
        <v/>
      </c>
    </row>
    <row r="51" ht="29" customHeight="1">
      <c r="A51" s="20" t="n"/>
      <c r="B51" s="20" t="n"/>
      <c r="C51" s="23" t="n"/>
      <c r="D51" s="20" t="n"/>
      <c r="E51" s="20" t="n"/>
      <c r="F51" s="20" t="n"/>
      <c r="G51" s="23" t="n"/>
      <c r="H51" s="20" t="n"/>
      <c r="I51" s="8">
        <f>IF(COUNTA($A51:$H51)=0,"",IF($A51="","Check ID",IF($B51="","Check name",IF(COUNTIF($A$5:$A$104,$A51)&gt;1,"Duplicate ID",IF($H51="","Check status","OK")))))</f>
        <v/>
      </c>
    </row>
    <row r="52" ht="29" customHeight="1">
      <c r="A52" s="20" t="n"/>
      <c r="B52" s="20" t="n"/>
      <c r="C52" s="23" t="n"/>
      <c r="D52" s="20" t="n"/>
      <c r="E52" s="20" t="n"/>
      <c r="F52" s="20" t="n"/>
      <c r="G52" s="23" t="n"/>
      <c r="H52" s="20" t="n"/>
      <c r="I52" s="12">
        <f>IF(COUNTA($A52:$H52)=0,"",IF($A52="","Check ID",IF($B52="","Check name",IF(COUNTIF($A$5:$A$104,$A52)&gt;1,"Duplicate ID",IF($H52="","Check status","OK")))))</f>
        <v/>
      </c>
    </row>
    <row r="53" ht="29" customHeight="1">
      <c r="A53" s="20" t="n"/>
      <c r="B53" s="20" t="n"/>
      <c r="C53" s="23" t="n"/>
      <c r="D53" s="20" t="n"/>
      <c r="E53" s="20" t="n"/>
      <c r="F53" s="20" t="n"/>
      <c r="G53" s="23" t="n"/>
      <c r="H53" s="20" t="n"/>
      <c r="I53" s="8">
        <f>IF(COUNTA($A53:$H53)=0,"",IF($A53="","Check ID",IF($B53="","Check name",IF(COUNTIF($A$5:$A$104,$A53)&gt;1,"Duplicate ID",IF($H53="","Check status","OK")))))</f>
        <v/>
      </c>
    </row>
    <row r="54" ht="29" customHeight="1">
      <c r="A54" s="20" t="n"/>
      <c r="B54" s="20" t="n"/>
      <c r="C54" s="23" t="n"/>
      <c r="D54" s="20" t="n"/>
      <c r="E54" s="20" t="n"/>
      <c r="F54" s="20" t="n"/>
      <c r="G54" s="23" t="n"/>
      <c r="H54" s="20" t="n"/>
      <c r="I54" s="12">
        <f>IF(COUNTA($A54:$H54)=0,"",IF($A54="","Check ID",IF($B54="","Check name",IF(COUNTIF($A$5:$A$104,$A54)&gt;1,"Duplicate ID",IF($H54="","Check status","OK")))))</f>
        <v/>
      </c>
    </row>
    <row r="55" ht="29" customHeight="1">
      <c r="A55" s="20" t="n"/>
      <c r="B55" s="20" t="n"/>
      <c r="C55" s="23" t="n"/>
      <c r="D55" s="20" t="n"/>
      <c r="E55" s="20" t="n"/>
      <c r="F55" s="20" t="n"/>
      <c r="G55" s="23" t="n"/>
      <c r="H55" s="20" t="n"/>
      <c r="I55" s="8">
        <f>IF(COUNTA($A55:$H55)=0,"",IF($A55="","Check ID",IF($B55="","Check name",IF(COUNTIF($A$5:$A$104,$A55)&gt;1,"Duplicate ID",IF($H55="","Check status","OK")))))</f>
        <v/>
      </c>
    </row>
    <row r="56" ht="29" customHeight="1">
      <c r="A56" s="20" t="n"/>
      <c r="B56" s="20" t="n"/>
      <c r="C56" s="23" t="n"/>
      <c r="D56" s="20" t="n"/>
      <c r="E56" s="20" t="n"/>
      <c r="F56" s="20" t="n"/>
      <c r="G56" s="23" t="n"/>
      <c r="H56" s="20" t="n"/>
      <c r="I56" s="12">
        <f>IF(COUNTA($A56:$H56)=0,"",IF($A56="","Check ID",IF($B56="","Check name",IF(COUNTIF($A$5:$A$104,$A56)&gt;1,"Duplicate ID",IF($H56="","Check status","OK")))))</f>
        <v/>
      </c>
    </row>
    <row r="57" ht="29" customHeight="1">
      <c r="A57" s="20" t="n"/>
      <c r="B57" s="20" t="n"/>
      <c r="C57" s="23" t="n"/>
      <c r="D57" s="20" t="n"/>
      <c r="E57" s="20" t="n"/>
      <c r="F57" s="20" t="n"/>
      <c r="G57" s="23" t="n"/>
      <c r="H57" s="20" t="n"/>
      <c r="I57" s="8">
        <f>IF(COUNTA($A57:$H57)=0,"",IF($A57="","Check ID",IF($B57="","Check name",IF(COUNTIF($A$5:$A$104,$A57)&gt;1,"Duplicate ID",IF($H57="","Check status","OK")))))</f>
        <v/>
      </c>
    </row>
    <row r="58" ht="29" customHeight="1">
      <c r="A58" s="20" t="n"/>
      <c r="B58" s="20" t="n"/>
      <c r="C58" s="23" t="n"/>
      <c r="D58" s="20" t="n"/>
      <c r="E58" s="20" t="n"/>
      <c r="F58" s="20" t="n"/>
      <c r="G58" s="23" t="n"/>
      <c r="H58" s="20" t="n"/>
      <c r="I58" s="12">
        <f>IF(COUNTA($A58:$H58)=0,"",IF($A58="","Check ID",IF($B58="","Check name",IF(COUNTIF($A$5:$A$104,$A58)&gt;1,"Duplicate ID",IF($H58="","Check status","OK")))))</f>
        <v/>
      </c>
    </row>
    <row r="59" ht="29" customHeight="1">
      <c r="A59" s="20" t="n"/>
      <c r="B59" s="20" t="n"/>
      <c r="C59" s="23" t="n"/>
      <c r="D59" s="20" t="n"/>
      <c r="E59" s="20" t="n"/>
      <c r="F59" s="20" t="n"/>
      <c r="G59" s="23" t="n"/>
      <c r="H59" s="20" t="n"/>
      <c r="I59" s="8">
        <f>IF(COUNTA($A59:$H59)=0,"",IF($A59="","Check ID",IF($B59="","Check name",IF(COUNTIF($A$5:$A$104,$A59)&gt;1,"Duplicate ID",IF($H59="","Check status","OK")))))</f>
        <v/>
      </c>
    </row>
    <row r="60" ht="29" customHeight="1">
      <c r="A60" s="20" t="n"/>
      <c r="B60" s="20" t="n"/>
      <c r="C60" s="23" t="n"/>
      <c r="D60" s="20" t="n"/>
      <c r="E60" s="20" t="n"/>
      <c r="F60" s="20" t="n"/>
      <c r="G60" s="23" t="n"/>
      <c r="H60" s="20" t="n"/>
      <c r="I60" s="12">
        <f>IF(COUNTA($A60:$H60)=0,"",IF($A60="","Check ID",IF($B60="","Check name",IF(COUNTIF($A$5:$A$104,$A60)&gt;1,"Duplicate ID",IF($H60="","Check status","OK")))))</f>
        <v/>
      </c>
    </row>
    <row r="61" ht="29" customHeight="1">
      <c r="A61" s="20" t="n"/>
      <c r="B61" s="20" t="n"/>
      <c r="C61" s="23" t="n"/>
      <c r="D61" s="20" t="n"/>
      <c r="E61" s="20" t="n"/>
      <c r="F61" s="20" t="n"/>
      <c r="G61" s="23" t="n"/>
      <c r="H61" s="20" t="n"/>
      <c r="I61" s="8">
        <f>IF(COUNTA($A61:$H61)=0,"",IF($A61="","Check ID",IF($B61="","Check name",IF(COUNTIF($A$5:$A$104,$A61)&gt;1,"Duplicate ID",IF($H61="","Check status","OK")))))</f>
        <v/>
      </c>
    </row>
    <row r="62" ht="29" customHeight="1">
      <c r="A62" s="20" t="n"/>
      <c r="B62" s="20" t="n"/>
      <c r="C62" s="23" t="n"/>
      <c r="D62" s="20" t="n"/>
      <c r="E62" s="20" t="n"/>
      <c r="F62" s="20" t="n"/>
      <c r="G62" s="23" t="n"/>
      <c r="H62" s="20" t="n"/>
      <c r="I62" s="12">
        <f>IF(COUNTA($A62:$H62)=0,"",IF($A62="","Check ID",IF($B62="","Check name",IF(COUNTIF($A$5:$A$104,$A62)&gt;1,"Duplicate ID",IF($H62="","Check status","OK")))))</f>
        <v/>
      </c>
    </row>
    <row r="63" ht="29" customHeight="1">
      <c r="A63" s="20" t="n"/>
      <c r="B63" s="20" t="n"/>
      <c r="C63" s="23" t="n"/>
      <c r="D63" s="20" t="n"/>
      <c r="E63" s="20" t="n"/>
      <c r="F63" s="20" t="n"/>
      <c r="G63" s="23" t="n"/>
      <c r="H63" s="20" t="n"/>
      <c r="I63" s="8">
        <f>IF(COUNTA($A63:$H63)=0,"",IF($A63="","Check ID",IF($B63="","Check name",IF(COUNTIF($A$5:$A$104,$A63)&gt;1,"Duplicate ID",IF($H63="","Check status","OK")))))</f>
        <v/>
      </c>
    </row>
    <row r="64" ht="29" customHeight="1">
      <c r="A64" s="20" t="n"/>
      <c r="B64" s="20" t="n"/>
      <c r="C64" s="23" t="n"/>
      <c r="D64" s="20" t="n"/>
      <c r="E64" s="20" t="n"/>
      <c r="F64" s="20" t="n"/>
      <c r="G64" s="23" t="n"/>
      <c r="H64" s="20" t="n"/>
      <c r="I64" s="12">
        <f>IF(COUNTA($A64:$H64)=0,"",IF($A64="","Check ID",IF($B64="","Check name",IF(COUNTIF($A$5:$A$104,$A64)&gt;1,"Duplicate ID",IF($H64="","Check status","OK")))))</f>
        <v/>
      </c>
    </row>
    <row r="65" ht="29" customHeight="1">
      <c r="A65" s="20" t="n"/>
      <c r="B65" s="20" t="n"/>
      <c r="C65" s="23" t="n"/>
      <c r="D65" s="20" t="n"/>
      <c r="E65" s="20" t="n"/>
      <c r="F65" s="20" t="n"/>
      <c r="G65" s="23" t="n"/>
      <c r="H65" s="20" t="n"/>
      <c r="I65" s="8">
        <f>IF(COUNTA($A65:$H65)=0,"",IF($A65="","Check ID",IF($B65="","Check name",IF(COUNTIF($A$5:$A$104,$A65)&gt;1,"Duplicate ID",IF($H65="","Check status","OK")))))</f>
        <v/>
      </c>
    </row>
    <row r="66" ht="29" customHeight="1">
      <c r="A66" s="20" t="n"/>
      <c r="B66" s="20" t="n"/>
      <c r="C66" s="23" t="n"/>
      <c r="D66" s="20" t="n"/>
      <c r="E66" s="20" t="n"/>
      <c r="F66" s="20" t="n"/>
      <c r="G66" s="23" t="n"/>
      <c r="H66" s="20" t="n"/>
      <c r="I66" s="12">
        <f>IF(COUNTA($A66:$H66)=0,"",IF($A66="","Check ID",IF($B66="","Check name",IF(COUNTIF($A$5:$A$104,$A66)&gt;1,"Duplicate ID",IF($H66="","Check status","OK")))))</f>
        <v/>
      </c>
    </row>
    <row r="67" ht="29" customHeight="1">
      <c r="A67" s="20" t="n"/>
      <c r="B67" s="20" t="n"/>
      <c r="C67" s="23" t="n"/>
      <c r="D67" s="20" t="n"/>
      <c r="E67" s="20" t="n"/>
      <c r="F67" s="20" t="n"/>
      <c r="G67" s="23" t="n"/>
      <c r="H67" s="20" t="n"/>
      <c r="I67" s="8">
        <f>IF(COUNTA($A67:$H67)=0,"",IF($A67="","Check ID",IF($B67="","Check name",IF(COUNTIF($A$5:$A$104,$A67)&gt;1,"Duplicate ID",IF($H67="","Check status","OK")))))</f>
        <v/>
      </c>
    </row>
    <row r="68" ht="29" customHeight="1">
      <c r="A68" s="20" t="n"/>
      <c r="B68" s="20" t="n"/>
      <c r="C68" s="23" t="n"/>
      <c r="D68" s="20" t="n"/>
      <c r="E68" s="20" t="n"/>
      <c r="F68" s="20" t="n"/>
      <c r="G68" s="23" t="n"/>
      <c r="H68" s="20" t="n"/>
      <c r="I68" s="12">
        <f>IF(COUNTA($A68:$H68)=0,"",IF($A68="","Check ID",IF($B68="","Check name",IF(COUNTIF($A$5:$A$104,$A68)&gt;1,"Duplicate ID",IF($H68="","Check status","OK")))))</f>
        <v/>
      </c>
    </row>
    <row r="69" ht="29" customHeight="1">
      <c r="A69" s="20" t="n"/>
      <c r="B69" s="20" t="n"/>
      <c r="C69" s="23" t="n"/>
      <c r="D69" s="20" t="n"/>
      <c r="E69" s="20" t="n"/>
      <c r="F69" s="20" t="n"/>
      <c r="G69" s="23" t="n"/>
      <c r="H69" s="20" t="n"/>
      <c r="I69" s="8">
        <f>IF(COUNTA($A69:$H69)=0,"",IF($A69="","Check ID",IF($B69="","Check name",IF(COUNTIF($A$5:$A$104,$A69)&gt;1,"Duplicate ID",IF($H69="","Check status","OK")))))</f>
        <v/>
      </c>
    </row>
    <row r="70" ht="29" customHeight="1">
      <c r="A70" s="20" t="n"/>
      <c r="B70" s="20" t="n"/>
      <c r="C70" s="23" t="n"/>
      <c r="D70" s="20" t="n"/>
      <c r="E70" s="20" t="n"/>
      <c r="F70" s="20" t="n"/>
      <c r="G70" s="23" t="n"/>
      <c r="H70" s="20" t="n"/>
      <c r="I70" s="12">
        <f>IF(COUNTA($A70:$H70)=0,"",IF($A70="","Check ID",IF($B70="","Check name",IF(COUNTIF($A$5:$A$104,$A70)&gt;1,"Duplicate ID",IF($H70="","Check status","OK")))))</f>
        <v/>
      </c>
    </row>
    <row r="71" ht="29" customHeight="1">
      <c r="A71" s="20" t="n"/>
      <c r="B71" s="20" t="n"/>
      <c r="C71" s="23" t="n"/>
      <c r="D71" s="20" t="n"/>
      <c r="E71" s="20" t="n"/>
      <c r="F71" s="20" t="n"/>
      <c r="G71" s="23" t="n"/>
      <c r="H71" s="20" t="n"/>
      <c r="I71" s="8">
        <f>IF(COUNTA($A71:$H71)=0,"",IF($A71="","Check ID",IF($B71="","Check name",IF(COUNTIF($A$5:$A$104,$A71)&gt;1,"Duplicate ID",IF($H71="","Check status","OK")))))</f>
        <v/>
      </c>
    </row>
    <row r="72" ht="29" customHeight="1">
      <c r="A72" s="20" t="n"/>
      <c r="B72" s="20" t="n"/>
      <c r="C72" s="23" t="n"/>
      <c r="D72" s="20" t="n"/>
      <c r="E72" s="20" t="n"/>
      <c r="F72" s="20" t="n"/>
      <c r="G72" s="23" t="n"/>
      <c r="H72" s="20" t="n"/>
      <c r="I72" s="12">
        <f>IF(COUNTA($A72:$H72)=0,"",IF($A72="","Check ID",IF($B72="","Check name",IF(COUNTIF($A$5:$A$104,$A72)&gt;1,"Duplicate ID",IF($H72="","Check status","OK")))))</f>
        <v/>
      </c>
    </row>
    <row r="73" ht="29" customHeight="1">
      <c r="A73" s="20" t="n"/>
      <c r="B73" s="20" t="n"/>
      <c r="C73" s="23" t="n"/>
      <c r="D73" s="20" t="n"/>
      <c r="E73" s="20" t="n"/>
      <c r="F73" s="20" t="n"/>
      <c r="G73" s="23" t="n"/>
      <c r="H73" s="20" t="n"/>
      <c r="I73" s="8">
        <f>IF(COUNTA($A73:$H73)=0,"",IF($A73="","Check ID",IF($B73="","Check name",IF(COUNTIF($A$5:$A$104,$A73)&gt;1,"Duplicate ID",IF($H73="","Check status","OK")))))</f>
        <v/>
      </c>
    </row>
    <row r="74" ht="29" customHeight="1">
      <c r="A74" s="20" t="n"/>
      <c r="B74" s="20" t="n"/>
      <c r="C74" s="23" t="n"/>
      <c r="D74" s="20" t="n"/>
      <c r="E74" s="20" t="n"/>
      <c r="F74" s="20" t="n"/>
      <c r="G74" s="23" t="n"/>
      <c r="H74" s="20" t="n"/>
      <c r="I74" s="12">
        <f>IF(COUNTA($A74:$H74)=0,"",IF($A74="","Check ID",IF($B74="","Check name",IF(COUNTIF($A$5:$A$104,$A74)&gt;1,"Duplicate ID",IF($H74="","Check status","OK")))))</f>
        <v/>
      </c>
    </row>
    <row r="75" ht="29" customHeight="1">
      <c r="A75" s="20" t="n"/>
      <c r="B75" s="20" t="n"/>
      <c r="C75" s="23" t="n"/>
      <c r="D75" s="20" t="n"/>
      <c r="E75" s="20" t="n"/>
      <c r="F75" s="20" t="n"/>
      <c r="G75" s="23" t="n"/>
      <c r="H75" s="20" t="n"/>
      <c r="I75" s="8">
        <f>IF(COUNTA($A75:$H75)=0,"",IF($A75="","Check ID",IF($B75="","Check name",IF(COUNTIF($A$5:$A$104,$A75)&gt;1,"Duplicate ID",IF($H75="","Check status","OK")))))</f>
        <v/>
      </c>
    </row>
    <row r="76" ht="29" customHeight="1">
      <c r="A76" s="20" t="n"/>
      <c r="B76" s="20" t="n"/>
      <c r="C76" s="23" t="n"/>
      <c r="D76" s="20" t="n"/>
      <c r="E76" s="20" t="n"/>
      <c r="F76" s="20" t="n"/>
      <c r="G76" s="23" t="n"/>
      <c r="H76" s="20" t="n"/>
      <c r="I76" s="12">
        <f>IF(COUNTA($A76:$H76)=0,"",IF($A76="","Check ID",IF($B76="","Check name",IF(COUNTIF($A$5:$A$104,$A76)&gt;1,"Duplicate ID",IF($H76="","Check status","OK")))))</f>
        <v/>
      </c>
    </row>
    <row r="77" ht="29" customHeight="1">
      <c r="A77" s="20" t="n"/>
      <c r="B77" s="20" t="n"/>
      <c r="C77" s="23" t="n"/>
      <c r="D77" s="20" t="n"/>
      <c r="E77" s="20" t="n"/>
      <c r="F77" s="20" t="n"/>
      <c r="G77" s="23" t="n"/>
      <c r="H77" s="20" t="n"/>
      <c r="I77" s="8">
        <f>IF(COUNTA($A77:$H77)=0,"",IF($A77="","Check ID",IF($B77="","Check name",IF(COUNTIF($A$5:$A$104,$A77)&gt;1,"Duplicate ID",IF($H77="","Check status","OK")))))</f>
        <v/>
      </c>
    </row>
    <row r="78" ht="29" customHeight="1">
      <c r="A78" s="20" t="n"/>
      <c r="B78" s="20" t="n"/>
      <c r="C78" s="23" t="n"/>
      <c r="D78" s="20" t="n"/>
      <c r="E78" s="20" t="n"/>
      <c r="F78" s="20" t="n"/>
      <c r="G78" s="23" t="n"/>
      <c r="H78" s="20" t="n"/>
      <c r="I78" s="12">
        <f>IF(COUNTA($A78:$H78)=0,"",IF($A78="","Check ID",IF($B78="","Check name",IF(COUNTIF($A$5:$A$104,$A78)&gt;1,"Duplicate ID",IF($H78="","Check status","OK")))))</f>
        <v/>
      </c>
    </row>
    <row r="79" ht="29" customHeight="1">
      <c r="A79" s="20" t="n"/>
      <c r="B79" s="20" t="n"/>
      <c r="C79" s="23" t="n"/>
      <c r="D79" s="20" t="n"/>
      <c r="E79" s="20" t="n"/>
      <c r="F79" s="20" t="n"/>
      <c r="G79" s="23" t="n"/>
      <c r="H79" s="20" t="n"/>
      <c r="I79" s="8">
        <f>IF(COUNTA($A79:$H79)=0,"",IF($A79="","Check ID",IF($B79="","Check name",IF(COUNTIF($A$5:$A$104,$A79)&gt;1,"Duplicate ID",IF($H79="","Check status","OK")))))</f>
        <v/>
      </c>
    </row>
    <row r="80" ht="29" customHeight="1">
      <c r="A80" s="20" t="n"/>
      <c r="B80" s="20" t="n"/>
      <c r="C80" s="23" t="n"/>
      <c r="D80" s="20" t="n"/>
      <c r="E80" s="20" t="n"/>
      <c r="F80" s="20" t="n"/>
      <c r="G80" s="23" t="n"/>
      <c r="H80" s="20" t="n"/>
      <c r="I80" s="12">
        <f>IF(COUNTA($A80:$H80)=0,"",IF($A80="","Check ID",IF($B80="","Check name",IF(COUNTIF($A$5:$A$104,$A80)&gt;1,"Duplicate ID",IF($H80="","Check status","OK")))))</f>
        <v/>
      </c>
    </row>
    <row r="81" ht="29" customHeight="1">
      <c r="A81" s="20" t="n"/>
      <c r="B81" s="20" t="n"/>
      <c r="C81" s="23" t="n"/>
      <c r="D81" s="20" t="n"/>
      <c r="E81" s="20" t="n"/>
      <c r="F81" s="20" t="n"/>
      <c r="G81" s="23" t="n"/>
      <c r="H81" s="20" t="n"/>
      <c r="I81" s="8">
        <f>IF(COUNTA($A81:$H81)=0,"",IF($A81="","Check ID",IF($B81="","Check name",IF(COUNTIF($A$5:$A$104,$A81)&gt;1,"Duplicate ID",IF($H81="","Check status","OK")))))</f>
        <v/>
      </c>
    </row>
    <row r="82" ht="29" customHeight="1">
      <c r="A82" s="20" t="n"/>
      <c r="B82" s="20" t="n"/>
      <c r="C82" s="23" t="n"/>
      <c r="D82" s="20" t="n"/>
      <c r="E82" s="20" t="n"/>
      <c r="F82" s="20" t="n"/>
      <c r="G82" s="23" t="n"/>
      <c r="H82" s="20" t="n"/>
      <c r="I82" s="12">
        <f>IF(COUNTA($A82:$H82)=0,"",IF($A82="","Check ID",IF($B82="","Check name",IF(COUNTIF($A$5:$A$104,$A82)&gt;1,"Duplicate ID",IF($H82="","Check status","OK")))))</f>
        <v/>
      </c>
    </row>
    <row r="83" ht="29" customHeight="1">
      <c r="A83" s="20" t="n"/>
      <c r="B83" s="20" t="n"/>
      <c r="C83" s="23" t="n"/>
      <c r="D83" s="20" t="n"/>
      <c r="E83" s="20" t="n"/>
      <c r="F83" s="20" t="n"/>
      <c r="G83" s="23" t="n"/>
      <c r="H83" s="20" t="n"/>
      <c r="I83" s="8">
        <f>IF(COUNTA($A83:$H83)=0,"",IF($A83="","Check ID",IF($B83="","Check name",IF(COUNTIF($A$5:$A$104,$A83)&gt;1,"Duplicate ID",IF($H83="","Check status","OK")))))</f>
        <v/>
      </c>
    </row>
    <row r="84" ht="29" customHeight="1">
      <c r="A84" s="20" t="n"/>
      <c r="B84" s="20" t="n"/>
      <c r="C84" s="23" t="n"/>
      <c r="D84" s="20" t="n"/>
      <c r="E84" s="20" t="n"/>
      <c r="F84" s="20" t="n"/>
      <c r="G84" s="23" t="n"/>
      <c r="H84" s="20" t="n"/>
      <c r="I84" s="12">
        <f>IF(COUNTA($A84:$H84)=0,"",IF($A84="","Check ID",IF($B84="","Check name",IF(COUNTIF($A$5:$A$104,$A84)&gt;1,"Duplicate ID",IF($H84="","Check status","OK")))))</f>
        <v/>
      </c>
    </row>
    <row r="85" ht="29" customHeight="1">
      <c r="A85" s="20" t="n"/>
      <c r="B85" s="20" t="n"/>
      <c r="C85" s="23" t="n"/>
      <c r="D85" s="20" t="n"/>
      <c r="E85" s="20" t="n"/>
      <c r="F85" s="20" t="n"/>
      <c r="G85" s="23" t="n"/>
      <c r="H85" s="20" t="n"/>
      <c r="I85" s="8">
        <f>IF(COUNTA($A85:$H85)=0,"",IF($A85="","Check ID",IF($B85="","Check name",IF(COUNTIF($A$5:$A$104,$A85)&gt;1,"Duplicate ID",IF($H85="","Check status","OK")))))</f>
        <v/>
      </c>
    </row>
    <row r="86" ht="29" customHeight="1">
      <c r="A86" s="20" t="n"/>
      <c r="B86" s="20" t="n"/>
      <c r="C86" s="23" t="n"/>
      <c r="D86" s="20" t="n"/>
      <c r="E86" s="20" t="n"/>
      <c r="F86" s="20" t="n"/>
      <c r="G86" s="23" t="n"/>
      <c r="H86" s="20" t="n"/>
      <c r="I86" s="12">
        <f>IF(COUNTA($A86:$H86)=0,"",IF($A86="","Check ID",IF($B86="","Check name",IF(COUNTIF($A$5:$A$104,$A86)&gt;1,"Duplicate ID",IF($H86="","Check status","OK")))))</f>
        <v/>
      </c>
    </row>
    <row r="87" ht="29" customHeight="1">
      <c r="A87" s="20" t="n"/>
      <c r="B87" s="20" t="n"/>
      <c r="C87" s="23" t="n"/>
      <c r="D87" s="20" t="n"/>
      <c r="E87" s="20" t="n"/>
      <c r="F87" s="20" t="n"/>
      <c r="G87" s="23" t="n"/>
      <c r="H87" s="20" t="n"/>
      <c r="I87" s="8">
        <f>IF(COUNTA($A87:$H87)=0,"",IF($A87="","Check ID",IF($B87="","Check name",IF(COUNTIF($A$5:$A$104,$A87)&gt;1,"Duplicate ID",IF($H87="","Check status","OK")))))</f>
        <v/>
      </c>
    </row>
    <row r="88" ht="29" customHeight="1">
      <c r="A88" s="20" t="n"/>
      <c r="B88" s="20" t="n"/>
      <c r="C88" s="23" t="n"/>
      <c r="D88" s="20" t="n"/>
      <c r="E88" s="20" t="n"/>
      <c r="F88" s="20" t="n"/>
      <c r="G88" s="23" t="n"/>
      <c r="H88" s="20" t="n"/>
      <c r="I88" s="12">
        <f>IF(COUNTA($A88:$H88)=0,"",IF($A88="","Check ID",IF($B88="","Check name",IF(COUNTIF($A$5:$A$104,$A88)&gt;1,"Duplicate ID",IF($H88="","Check status","OK")))))</f>
        <v/>
      </c>
    </row>
    <row r="89" ht="29" customHeight="1">
      <c r="A89" s="20" t="n"/>
      <c r="B89" s="20" t="n"/>
      <c r="C89" s="23" t="n"/>
      <c r="D89" s="20" t="n"/>
      <c r="E89" s="20" t="n"/>
      <c r="F89" s="20" t="n"/>
      <c r="G89" s="23" t="n"/>
      <c r="H89" s="20" t="n"/>
      <c r="I89" s="8">
        <f>IF(COUNTA($A89:$H89)=0,"",IF($A89="","Check ID",IF($B89="","Check name",IF(COUNTIF($A$5:$A$104,$A89)&gt;1,"Duplicate ID",IF($H89="","Check status","OK")))))</f>
        <v/>
      </c>
    </row>
    <row r="90" ht="29" customHeight="1">
      <c r="A90" s="20" t="n"/>
      <c r="B90" s="20" t="n"/>
      <c r="C90" s="23" t="n"/>
      <c r="D90" s="20" t="n"/>
      <c r="E90" s="20" t="n"/>
      <c r="F90" s="20" t="n"/>
      <c r="G90" s="23" t="n"/>
      <c r="H90" s="20" t="n"/>
      <c r="I90" s="12">
        <f>IF(COUNTA($A90:$H90)=0,"",IF($A90="","Check ID",IF($B90="","Check name",IF(COUNTIF($A$5:$A$104,$A90)&gt;1,"Duplicate ID",IF($H90="","Check status","OK")))))</f>
        <v/>
      </c>
    </row>
    <row r="91" ht="29" customHeight="1">
      <c r="A91" s="20" t="n"/>
      <c r="B91" s="20" t="n"/>
      <c r="C91" s="23" t="n"/>
      <c r="D91" s="20" t="n"/>
      <c r="E91" s="20" t="n"/>
      <c r="F91" s="20" t="n"/>
      <c r="G91" s="23" t="n"/>
      <c r="H91" s="20" t="n"/>
      <c r="I91" s="8">
        <f>IF(COUNTA($A91:$H91)=0,"",IF($A91="","Check ID",IF($B91="","Check name",IF(COUNTIF($A$5:$A$104,$A91)&gt;1,"Duplicate ID",IF($H91="","Check status","OK")))))</f>
        <v/>
      </c>
    </row>
    <row r="92" ht="29" customHeight="1">
      <c r="A92" s="20" t="n"/>
      <c r="B92" s="20" t="n"/>
      <c r="C92" s="23" t="n"/>
      <c r="D92" s="20" t="n"/>
      <c r="E92" s="20" t="n"/>
      <c r="F92" s="20" t="n"/>
      <c r="G92" s="23" t="n"/>
      <c r="H92" s="20" t="n"/>
      <c r="I92" s="12">
        <f>IF(COUNTA($A92:$H92)=0,"",IF($A92="","Check ID",IF($B92="","Check name",IF(COUNTIF($A$5:$A$104,$A92)&gt;1,"Duplicate ID",IF($H92="","Check status","OK")))))</f>
        <v/>
      </c>
    </row>
    <row r="93" ht="29" customHeight="1">
      <c r="A93" s="20" t="n"/>
      <c r="B93" s="20" t="n"/>
      <c r="C93" s="23" t="n"/>
      <c r="D93" s="20" t="n"/>
      <c r="E93" s="20" t="n"/>
      <c r="F93" s="20" t="n"/>
      <c r="G93" s="23" t="n"/>
      <c r="H93" s="20" t="n"/>
      <c r="I93" s="8">
        <f>IF(COUNTA($A93:$H93)=0,"",IF($A93="","Check ID",IF($B93="","Check name",IF(COUNTIF($A$5:$A$104,$A93)&gt;1,"Duplicate ID",IF($H93="","Check status","OK")))))</f>
        <v/>
      </c>
    </row>
    <row r="94" ht="29" customHeight="1">
      <c r="A94" s="20" t="n"/>
      <c r="B94" s="20" t="n"/>
      <c r="C94" s="23" t="n"/>
      <c r="D94" s="20" t="n"/>
      <c r="E94" s="20" t="n"/>
      <c r="F94" s="20" t="n"/>
      <c r="G94" s="23" t="n"/>
      <c r="H94" s="20" t="n"/>
      <c r="I94" s="12">
        <f>IF(COUNTA($A94:$H94)=0,"",IF($A94="","Check ID",IF($B94="","Check name",IF(COUNTIF($A$5:$A$104,$A94)&gt;1,"Duplicate ID",IF($H94="","Check status","OK")))))</f>
        <v/>
      </c>
    </row>
    <row r="95" ht="29" customHeight="1">
      <c r="A95" s="20" t="n"/>
      <c r="B95" s="20" t="n"/>
      <c r="C95" s="23" t="n"/>
      <c r="D95" s="20" t="n"/>
      <c r="E95" s="20" t="n"/>
      <c r="F95" s="20" t="n"/>
      <c r="G95" s="23" t="n"/>
      <c r="H95" s="20" t="n"/>
      <c r="I95" s="8">
        <f>IF(COUNTA($A95:$H95)=0,"",IF($A95="","Check ID",IF($B95="","Check name",IF(COUNTIF($A$5:$A$104,$A95)&gt;1,"Duplicate ID",IF($H95="","Check status","OK")))))</f>
        <v/>
      </c>
    </row>
    <row r="96" ht="29" customHeight="1">
      <c r="A96" s="20" t="n"/>
      <c r="B96" s="20" t="n"/>
      <c r="C96" s="23" t="n"/>
      <c r="D96" s="20" t="n"/>
      <c r="E96" s="20" t="n"/>
      <c r="F96" s="20" t="n"/>
      <c r="G96" s="23" t="n"/>
      <c r="H96" s="20" t="n"/>
      <c r="I96" s="12">
        <f>IF(COUNTA($A96:$H96)=0,"",IF($A96="","Check ID",IF($B96="","Check name",IF(COUNTIF($A$5:$A$104,$A96)&gt;1,"Duplicate ID",IF($H96="","Check status","OK")))))</f>
        <v/>
      </c>
    </row>
    <row r="97" ht="29" customHeight="1">
      <c r="A97" s="20" t="n"/>
      <c r="B97" s="20" t="n"/>
      <c r="C97" s="23" t="n"/>
      <c r="D97" s="20" t="n"/>
      <c r="E97" s="20" t="n"/>
      <c r="F97" s="20" t="n"/>
      <c r="G97" s="23" t="n"/>
      <c r="H97" s="20" t="n"/>
      <c r="I97" s="8">
        <f>IF(COUNTA($A97:$H97)=0,"",IF($A97="","Check ID",IF($B97="","Check name",IF(COUNTIF($A$5:$A$104,$A97)&gt;1,"Duplicate ID",IF($H97="","Check status","OK")))))</f>
        <v/>
      </c>
    </row>
    <row r="98" ht="29" customHeight="1">
      <c r="A98" s="20" t="n"/>
      <c r="B98" s="20" t="n"/>
      <c r="C98" s="23" t="n"/>
      <c r="D98" s="20" t="n"/>
      <c r="E98" s="20" t="n"/>
      <c r="F98" s="20" t="n"/>
      <c r="G98" s="23" t="n"/>
      <c r="H98" s="20" t="n"/>
      <c r="I98" s="12">
        <f>IF(COUNTA($A98:$H98)=0,"",IF($A98="","Check ID",IF($B98="","Check name",IF(COUNTIF($A$5:$A$104,$A98)&gt;1,"Duplicate ID",IF($H98="","Check status","OK")))))</f>
        <v/>
      </c>
    </row>
    <row r="99" ht="29" customHeight="1">
      <c r="A99" s="20" t="n"/>
      <c r="B99" s="20" t="n"/>
      <c r="C99" s="23" t="n"/>
      <c r="D99" s="20" t="n"/>
      <c r="E99" s="20" t="n"/>
      <c r="F99" s="20" t="n"/>
      <c r="G99" s="23" t="n"/>
      <c r="H99" s="20" t="n"/>
      <c r="I99" s="8">
        <f>IF(COUNTA($A99:$H99)=0,"",IF($A99="","Check ID",IF($B99="","Check name",IF(COUNTIF($A$5:$A$104,$A99)&gt;1,"Duplicate ID",IF($H99="","Check status","OK")))))</f>
        <v/>
      </c>
    </row>
    <row r="100" ht="29" customHeight="1">
      <c r="A100" s="20" t="n"/>
      <c r="B100" s="20" t="n"/>
      <c r="C100" s="23" t="n"/>
      <c r="D100" s="20" t="n"/>
      <c r="E100" s="20" t="n"/>
      <c r="F100" s="20" t="n"/>
      <c r="G100" s="23" t="n"/>
      <c r="H100" s="20" t="n"/>
      <c r="I100" s="12">
        <f>IF(COUNTA($A100:$H100)=0,"",IF($A100="","Check ID",IF($B100="","Check name",IF(COUNTIF($A$5:$A$104,$A100)&gt;1,"Duplicate ID",IF($H100="","Check status","OK")))))</f>
        <v/>
      </c>
    </row>
    <row r="101" ht="29" customHeight="1">
      <c r="A101" s="20" t="n"/>
      <c r="B101" s="20" t="n"/>
      <c r="C101" s="23" t="n"/>
      <c r="D101" s="20" t="n"/>
      <c r="E101" s="20" t="n"/>
      <c r="F101" s="20" t="n"/>
      <c r="G101" s="23" t="n"/>
      <c r="H101" s="20" t="n"/>
      <c r="I101" s="8">
        <f>IF(COUNTA($A101:$H101)=0,"",IF($A101="","Check ID",IF($B101="","Check name",IF(COUNTIF($A$5:$A$104,$A101)&gt;1,"Duplicate ID",IF($H101="","Check status","OK")))))</f>
        <v/>
      </c>
    </row>
    <row r="102" ht="29" customHeight="1">
      <c r="A102" s="20" t="n"/>
      <c r="B102" s="20" t="n"/>
      <c r="C102" s="23" t="n"/>
      <c r="D102" s="20" t="n"/>
      <c r="E102" s="20" t="n"/>
      <c r="F102" s="20" t="n"/>
      <c r="G102" s="23" t="n"/>
      <c r="H102" s="20" t="n"/>
      <c r="I102" s="12">
        <f>IF(COUNTA($A102:$H102)=0,"",IF($A102="","Check ID",IF($B102="","Check name",IF(COUNTIF($A$5:$A$104,$A102)&gt;1,"Duplicate ID",IF($H102="","Check status","OK")))))</f>
        <v/>
      </c>
    </row>
    <row r="103" ht="29" customHeight="1">
      <c r="A103" s="20" t="n"/>
      <c r="B103" s="20" t="n"/>
      <c r="C103" s="23" t="n"/>
      <c r="D103" s="20" t="n"/>
      <c r="E103" s="20" t="n"/>
      <c r="F103" s="20" t="n"/>
      <c r="G103" s="23" t="n"/>
      <c r="H103" s="20" t="n"/>
      <c r="I103" s="8">
        <f>IF(COUNTA($A103:$H103)=0,"",IF($A103="","Check ID",IF($B103="","Check name",IF(COUNTIF($A$5:$A$104,$A103)&gt;1,"Duplicate ID",IF($H103="","Check status","OK")))))</f>
        <v/>
      </c>
    </row>
    <row r="104" ht="29" customHeight="1">
      <c r="A104" s="20" t="n"/>
      <c r="B104" s="20" t="n"/>
      <c r="C104" s="23" t="n"/>
      <c r="D104" s="20" t="n"/>
      <c r="E104" s="20" t="n"/>
      <c r="F104" s="20" t="n"/>
      <c r="G104" s="23" t="n"/>
      <c r="H104" s="20" t="n"/>
      <c r="I104" s="12">
        <f>IF(COUNTA($A104:$H104)=0,"",IF($A104="","Check ID",IF($B104="","Check name",IF(COUNTIF($A$5:$A$104,$A104)&gt;1,"Duplicate ID",IF($H104="","Check status","OK")))))</f>
        <v/>
      </c>
    </row>
  </sheetData>
  <autoFilter ref="A4:I104"/>
  <mergeCells count="1">
    <mergeCell ref="A1:I1"/>
  </mergeCells>
  <conditionalFormatting sqref="I5:I104">
    <cfRule type="expression" priority="1" dxfId="1">
      <formula>$I5="OK"</formula>
    </cfRule>
    <cfRule type="expression" priority="2" dxfId="0">
      <formula>AND($I5&lt;&gt;"",$I5&lt;&gt;"OK")</formula>
    </cfRule>
  </conditionalFormatting>
  <dataValidations count="3">
    <dataValidation sqref="A5:A104" showDropDown="0" showInputMessage="1" showErrorMessage="1" allowBlank="0" errorTitle="Review Entry" error="The customer ID must be blank or unique within the prepared customer list." promptTitle="Entry Check" prompt="Enter a unique customer ID." type="custom" errorStyle="stop">
      <formula1>OR(A5="",COUNTIF($A$5:$A$104,A5)=1)</formula1>
    </dataValidation>
    <dataValidation sqref="F5:F104" showDropDown="0" showInputMessage="1" showErrorMessage="1" allowBlank="0" errorTitle="Review Entry" error="Choose a value from the editable list on the Assumptions sheet." promptTitle="Available Choices" prompt="Choose the preferred appointment contact method." type="list" errorStyle="stop">
      <formula1>INDIRECT("'Assumptions'!$I$3:$I$5")</formula1>
    </dataValidation>
    <dataValidation sqref="H5:H104" showDropDown="0" showInputMessage="1" showErrorMessage="1" allowBlank="0" errorTitle="Review Entry" error="Choose a value from the editable list on the Assumptions sheet." promptTitle="Available Choices" prompt="Choose the customer status." type="list" errorStyle="stop">
      <formula1>INDIRECT("'Assumptions'!$J$3:$J$4")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3" customWidth="1" min="3" max="3"/>
    <col width="27" customWidth="1" min="4" max="4"/>
    <col width="21" customWidth="1" min="5" max="5"/>
    <col width="23" customWidth="1" min="6" max="6"/>
    <col width="18" customWidth="1" min="7" max="7"/>
    <col width="21" customWidth="1" min="8" max="8"/>
    <col width="18" customWidth="1" min="9" max="9"/>
    <col width="18" customWidth="1" min="10" max="10"/>
    <col width="25" customWidth="1" min="11" max="11"/>
  </cols>
  <sheetData>
    <row r="1" ht="28" customHeight="1">
      <c r="A1" s="1" t="inlineStr">
        <is>
          <t>Appointment Schedule Assumptions and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30" customHeight="1">
      <c r="A2" s="5" t="inlineStr">
        <is>
          <t>Operating Limit</t>
        </is>
      </c>
      <c r="B2" s="5" t="inlineStr">
        <is>
          <t>Editable Value</t>
        </is>
      </c>
      <c r="D2" s="5" t="inlineStr">
        <is>
          <t>Job Types</t>
        </is>
      </c>
      <c r="E2" s="5" t="inlineStr">
        <is>
          <t>Equipment Types</t>
        </is>
      </c>
      <c r="F2" s="5" t="inlineStr">
        <is>
          <t>Confirmation</t>
        </is>
      </c>
      <c r="G2" s="5" t="inlineStr">
        <is>
          <t>Responsibility</t>
        </is>
      </c>
      <c r="H2" s="5" t="inlineStr">
        <is>
          <t>Appointment Status</t>
        </is>
      </c>
      <c r="I2" s="5" t="inlineStr">
        <is>
          <t>Contact Methods</t>
        </is>
      </c>
      <c r="J2" s="5" t="inlineStr">
        <is>
          <t>Customer Status</t>
        </is>
      </c>
      <c r="K2" s="5" t="inlineStr">
        <is>
          <t>Technicians</t>
        </is>
      </c>
    </row>
    <row r="3" ht="30" customHeight="1">
      <c r="A3" s="23" t="inlineStr">
        <is>
          <t>Maximum Labor Hours per Appointment</t>
        </is>
      </c>
      <c r="B3" s="26" t="n">
        <v>12</v>
      </c>
      <c r="D3" s="23" t="inlineStr">
        <is>
          <t>Preventive Maintenance</t>
        </is>
      </c>
      <c r="E3" s="23" t="inlineStr">
        <is>
          <t>Split System</t>
        </is>
      </c>
      <c r="F3" s="23" t="inlineStr">
        <is>
          <t>Confirmed</t>
        </is>
      </c>
      <c r="G3" s="23" t="inlineStr">
        <is>
          <t>Customer</t>
        </is>
      </c>
      <c r="H3" s="23" t="inlineStr">
        <is>
          <t>Scheduled</t>
        </is>
      </c>
      <c r="I3" s="23" t="inlineStr">
        <is>
          <t>Phone</t>
        </is>
      </c>
      <c r="J3" s="23" t="inlineStr">
        <is>
          <t>Active</t>
        </is>
      </c>
      <c r="K3" s="23" t="inlineStr">
        <is>
          <t>Fictional Technician A</t>
        </is>
      </c>
    </row>
    <row r="4" ht="30" customHeight="1">
      <c r="A4" s="23" t="inlineStr">
        <is>
          <t>Maximum Estimated Price</t>
        </is>
      </c>
      <c r="B4" s="27" t="n">
        <v>10000</v>
      </c>
      <c r="D4" s="23" t="inlineStr">
        <is>
          <t>Repair Diagnostic</t>
        </is>
      </c>
      <c r="E4" s="23" t="inlineStr">
        <is>
          <t>Heat Pump</t>
        </is>
      </c>
      <c r="F4" s="23" t="inlineStr">
        <is>
          <t>Not Confirmed</t>
        </is>
      </c>
      <c r="G4" s="23" t="inlineStr">
        <is>
          <t>Contractor</t>
        </is>
      </c>
      <c r="H4" s="23" t="inlineStr">
        <is>
          <t>In Progress</t>
        </is>
      </c>
      <c r="I4" s="23" t="inlineStr">
        <is>
          <t>Text</t>
        </is>
      </c>
      <c r="J4" s="23" t="inlineStr">
        <is>
          <t>Inactive</t>
        </is>
      </c>
      <c r="K4" s="23" t="inlineStr">
        <is>
          <t>Fictional Technician B</t>
        </is>
      </c>
    </row>
    <row r="5" ht="30" customHeight="1">
      <c r="A5" s="23" t="inlineStr">
        <is>
          <t>Schedule Horizon Days</t>
        </is>
      </c>
      <c r="B5" s="28" t="n">
        <v>365</v>
      </c>
      <c r="D5" s="23" t="inlineStr">
        <is>
          <t>No-Cool Visit</t>
        </is>
      </c>
      <c r="E5" s="23" t="inlineStr">
        <is>
          <t>Gas Furnace</t>
        </is>
      </c>
      <c r="F5" s="23" t="inlineStr">
        <is>
          <t>Reschedule Requested</t>
        </is>
      </c>
      <c r="G5" s="23" t="inlineStr">
        <is>
          <t>Shared</t>
        </is>
      </c>
      <c r="H5" s="23" t="inlineStr">
        <is>
          <t>Completed</t>
        </is>
      </c>
      <c r="I5" s="23" t="inlineStr">
        <is>
          <t>Email</t>
        </is>
      </c>
      <c r="J5" s="29" t="n"/>
      <c r="K5" s="23" t="inlineStr">
        <is>
          <t>Fictional Technician C</t>
        </is>
      </c>
    </row>
    <row r="6" ht="30" customHeight="1">
      <c r="A6" s="30" t="n"/>
      <c r="B6" s="30" t="n"/>
      <c r="D6" s="23" t="inlineStr">
        <is>
          <t>No-Heat Visit</t>
        </is>
      </c>
      <c r="E6" s="23" t="inlineStr">
        <is>
          <t>Packaged Unit</t>
        </is>
      </c>
      <c r="F6" s="30" t="n"/>
      <c r="G6" s="30" t="n"/>
      <c r="H6" s="23" t="inlineStr">
        <is>
          <t>On Hold</t>
        </is>
      </c>
      <c r="I6" s="30" t="n"/>
      <c r="J6" s="30" t="n"/>
      <c r="K6" s="23" t="inlineStr">
        <is>
          <t>Fictional Technician D</t>
        </is>
      </c>
    </row>
    <row r="7" ht="30" customHeight="1">
      <c r="A7" s="29" t="n"/>
      <c r="B7" s="29" t="n"/>
      <c r="D7" s="23" t="inlineStr">
        <is>
          <t>Installation Estimate</t>
        </is>
      </c>
      <c r="E7" s="23" t="inlineStr">
        <is>
          <t>Mini-Split</t>
        </is>
      </c>
      <c r="F7" s="29" t="n"/>
      <c r="G7" s="29" t="n"/>
      <c r="H7" s="23" t="inlineStr">
        <is>
          <t>Canceled</t>
        </is>
      </c>
      <c r="I7" s="29" t="n"/>
      <c r="J7" s="29" t="n"/>
      <c r="K7" s="23" t="inlineStr">
        <is>
          <t>Fictional Technician E</t>
        </is>
      </c>
    </row>
    <row r="8" ht="30" customHeight="1">
      <c r="A8" s="30" t="n"/>
      <c r="B8" s="30" t="n"/>
      <c r="D8" s="23" t="inlineStr">
        <is>
          <t>Indoor Air Quality Review</t>
        </is>
      </c>
      <c r="E8" s="23" t="inlineStr">
        <is>
          <t>Air Handler</t>
        </is>
      </c>
      <c r="F8" s="30" t="n"/>
      <c r="G8" s="30" t="n"/>
      <c r="H8" s="30" t="n"/>
      <c r="I8" s="30" t="n"/>
      <c r="J8" s="30" t="n"/>
      <c r="K8" s="23" t="inlineStr">
        <is>
          <t>Fictional Technician F</t>
        </is>
      </c>
    </row>
    <row r="9" ht="30" customHeight="1">
      <c r="A9" s="29" t="n"/>
      <c r="B9" s="29" t="n"/>
      <c r="D9" s="29" t="n"/>
      <c r="E9" s="23" t="inlineStr">
        <is>
          <t>Thermostat</t>
        </is>
      </c>
      <c r="F9" s="29" t="n"/>
      <c r="G9" s="29" t="n"/>
      <c r="H9" s="29" t="n"/>
      <c r="I9" s="29" t="n"/>
      <c r="J9" s="29" t="n"/>
      <c r="K9" s="29" t="n"/>
    </row>
    <row r="10"/>
    <row r="11"/>
    <row r="12" ht="34" customHeight="1">
      <c r="A12" s="31" t="inlineStr">
        <is>
          <t>Edit the visible limits and lists to match current operating practices. Review estimates and schedule alerts before use.</t>
        </is>
      </c>
    </row>
  </sheetData>
  <mergeCells count="1">
    <mergeCell ref="A1:K1"/>
  </mergeCells>
  <dataValidations count="3">
    <dataValidation sqref="B3" showDropDown="0" showInputMessage="1" showErrorMessage="1" allowBlank="0" errorTitle="Review Limit" error="Enter a maximum labor-hours value greater than zero." promptTitle="Labor Limit" prompt="This editable value controls appointment labor-hour validation." type="decimal" errorStyle="stop" operator="greaterThan">
      <formula1>0</formula1>
    </dataValidation>
    <dataValidation sqref="B4" showDropDown="0" showInputMessage="1" showErrorMessage="1" allowBlank="0" errorTitle="Review Limit" error="Enter a maximum estimated price of zero or more." promptTitle="Price Limit" prompt="This editable value controls estimated-price validation." type="decimal" errorStyle="stop" operator="greaterThanOrEqual">
      <formula1>0</formula1>
    </dataValidation>
    <dataValidation sqref="B5" showDropDown="0" showInputMessage="1" showErrorMessage="1" allowBlank="0" errorTitle="Review Horizon" error="Enter a schedule horizon from 1 through 3,650 days." promptTitle="Schedule Horizon" prompt="This editable value limits past and future appointment dates." type="whole" errorStyle="stop" operator="between">
      <formula1>1</formula1>
      <formula2>3650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2026-09-12T08:11:16Z</dcterms:created>
  <dcterms:modified xmlns:dcterms="http://purl.org/dc/terms/" xmlns:xsi="http://www.w3.org/2001/XMLSchema-instance" xsi:type="dcterms:W3CDTF">2026-09-12T08:11:16+00:00Z</dcterms:modified>
</cp:coreProperties>
</file>